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<sst xmlns="http://schemas.openxmlformats.org/spreadsheetml/2006/main" count="166" uniqueCount="147">
  <si>
    <t>Наименование на приходите</t>
  </si>
  <si>
    <t>Приходи с държавен характер</t>
  </si>
  <si>
    <t>Неданъчни приходи</t>
  </si>
  <si>
    <t>Нетни приходи от продажба на услуги, стоки и продукция</t>
  </si>
  <si>
    <t xml:space="preserve"> Взаимоотношения с  ЦБ</t>
  </si>
  <si>
    <t>Обща допълваща субсидия</t>
  </si>
  <si>
    <t>Целева субсидия за капиталови разходи</t>
  </si>
  <si>
    <t>Всичко взаимоотношения:</t>
  </si>
  <si>
    <t>Трансфери</t>
  </si>
  <si>
    <t>Трансфери от МТСП</t>
  </si>
  <si>
    <t>Всичко трансфери</t>
  </si>
  <si>
    <t>Средства на разпореждане предоставени/събрани суми от/за извънбюджетни сметки</t>
  </si>
  <si>
    <t>Преходен остатък от държавни дейности</t>
  </si>
  <si>
    <t>Собствени   приходи</t>
  </si>
  <si>
    <t>Данъчни приходи</t>
  </si>
  <si>
    <t>ДДФЛ- окончателен годишен патентен данък</t>
  </si>
  <si>
    <t>Имуществени данъци</t>
  </si>
  <si>
    <t>-Данък върху недвижимите имоти</t>
  </si>
  <si>
    <t>- Данък върху превозните средства</t>
  </si>
  <si>
    <t>- Данък при прид. на имущ. по дарение и възмезден начин</t>
  </si>
  <si>
    <t>Всичко имуществени и др. данъци:</t>
  </si>
  <si>
    <t>Приходи и доходи от собственост</t>
  </si>
  <si>
    <t>-приходи от продажба на услуга</t>
  </si>
  <si>
    <t>-приходи от наеми на имущество</t>
  </si>
  <si>
    <t>-приходи от наеми на земя</t>
  </si>
  <si>
    <t>Общински такси</t>
  </si>
  <si>
    <t>-за ползване на детски градини</t>
  </si>
  <si>
    <t>-за ползване на пазари, тържища</t>
  </si>
  <si>
    <t>-за битови отпадъци</t>
  </si>
  <si>
    <t>-за технически услуги</t>
  </si>
  <si>
    <t>-за административни услуги</t>
  </si>
  <si>
    <t>-такса за притежаване на куче</t>
  </si>
  <si>
    <t>Глоби, санкции и наказ лихви</t>
  </si>
  <si>
    <t>-глоби, санкции, неустойки , лихви и обезщет.</t>
  </si>
  <si>
    <t>Други неданъчни приходи</t>
  </si>
  <si>
    <t>-получени застрахователни обезщетения за ДМА</t>
  </si>
  <si>
    <t>-други не данъчни приходи</t>
  </si>
  <si>
    <t>Внесени ДДС и други данъци върху приходите</t>
  </si>
  <si>
    <t>-внесен ДДС</t>
  </si>
  <si>
    <t>-внесен данък в/у приходите от стопанска дейност на бюджетни предприятия</t>
  </si>
  <si>
    <t>Приходи от продажба на държавно и общинско имущество</t>
  </si>
  <si>
    <t>-приходи от продажба на сгради</t>
  </si>
  <si>
    <t>-приходи от продажба на земя</t>
  </si>
  <si>
    <t>Приходи от концесии, помощи, дарения и др</t>
  </si>
  <si>
    <t xml:space="preserve">Помощи, дарения и др. безвъзм. Получени суми </t>
  </si>
  <si>
    <t>Всичко неданъчни приходи:</t>
  </si>
  <si>
    <t>Всичко общински приходи:</t>
  </si>
  <si>
    <t>Взаимоотношения с  ЦБ</t>
  </si>
  <si>
    <t>Обща изравнителна субсидия и др.трансфери</t>
  </si>
  <si>
    <t>Всичко взаимоотношения</t>
  </si>
  <si>
    <t xml:space="preserve"> Трансфери</t>
  </si>
  <si>
    <t xml:space="preserve"> Временни безлихвени заеми</t>
  </si>
  <si>
    <t>Всичко временни безлихвени заеми</t>
  </si>
  <si>
    <t xml:space="preserve"> Финансиране на дефицита</t>
  </si>
  <si>
    <t>Всичко приходи с общински характер:</t>
  </si>
  <si>
    <t>Всичко приходи:</t>
  </si>
  <si>
    <t>Получени транфери  от общините целеви трансфери – Финанси на реалния сектор</t>
  </si>
  <si>
    <t>Всичко неданъчни приходи</t>
  </si>
  <si>
    <t>Всичко врем.съхр.средства и финанс.на дефицита</t>
  </si>
  <si>
    <t>ВСИЧКО ПРИХОДИ С ДЪРЖАВЕН ХАРАКТЕР</t>
  </si>
  <si>
    <t xml:space="preserve"> в т.ч.помощи и др. безвъзм. получ. суми от страната</t>
  </si>
  <si>
    <t>Трансфери м/у бюдж.сметки –получ.трансф. (+)</t>
  </si>
  <si>
    <t xml:space="preserve">Директор д-я  “ФСДБУС ”:…………....…                  Кмет на Общината:……………………              </t>
  </si>
  <si>
    <t>24-04</t>
  </si>
  <si>
    <t>31-11</t>
  </si>
  <si>
    <t>31-18</t>
  </si>
  <si>
    <t>31-28</t>
  </si>
  <si>
    <t>61-01</t>
  </si>
  <si>
    <t>61-05</t>
  </si>
  <si>
    <t>88-03</t>
  </si>
  <si>
    <t>95-01</t>
  </si>
  <si>
    <t>01-00</t>
  </si>
  <si>
    <t>13-00</t>
  </si>
  <si>
    <t>13-01</t>
  </si>
  <si>
    <t>13-03</t>
  </si>
  <si>
    <t>13-04</t>
  </si>
  <si>
    <t>24-00</t>
  </si>
  <si>
    <t>24-05</t>
  </si>
  <si>
    <t>24-06</t>
  </si>
  <si>
    <t>27-00</t>
  </si>
  <si>
    <t>27-01</t>
  </si>
  <si>
    <t>27-05</t>
  </si>
  <si>
    <t>27-07</t>
  </si>
  <si>
    <t>27-10</t>
  </si>
  <si>
    <t>27-11</t>
  </si>
  <si>
    <t>27-17</t>
  </si>
  <si>
    <t>28-00</t>
  </si>
  <si>
    <t>28-02</t>
  </si>
  <si>
    <t>36-00</t>
  </si>
  <si>
    <t>36-19</t>
  </si>
  <si>
    <t>37-00</t>
  </si>
  <si>
    <t>37-01</t>
  </si>
  <si>
    <t>37-02</t>
  </si>
  <si>
    <t>40-00</t>
  </si>
  <si>
    <t>40-22</t>
  </si>
  <si>
    <t>40-40</t>
  </si>
  <si>
    <t>41-00</t>
  </si>
  <si>
    <t>45-00</t>
  </si>
  <si>
    <t>45-01</t>
  </si>
  <si>
    <t>31-12</t>
  </si>
  <si>
    <t>31-13</t>
  </si>
  <si>
    <t>62-02</t>
  </si>
  <si>
    <t>76-00</t>
  </si>
  <si>
    <t>Временни безлихв заеми от/за извънб.с/ки</t>
  </si>
  <si>
    <t xml:space="preserve"> Финансиране </t>
  </si>
  <si>
    <t xml:space="preserve">Всичко Финансиране </t>
  </si>
  <si>
    <t>93-10</t>
  </si>
  <si>
    <t>Чужди средства от др.лица (небюдж.предпр. и физ.лица +/-)</t>
  </si>
  <si>
    <t>Приложение №1</t>
  </si>
  <si>
    <t>64-01</t>
  </si>
  <si>
    <t>Трансф. от/за ПУДООС - получ.трансф.(+)</t>
  </si>
  <si>
    <t>27-29</t>
  </si>
  <si>
    <t>др.общински такси</t>
  </si>
  <si>
    <t>Трансф. м/у бюджети и  сметки за средствата от ЕС-предост.трансф.(-)</t>
  </si>
  <si>
    <t>Др.получ.от общините целеви трансф.-финанси на общините</t>
  </si>
  <si>
    <t>28-09</t>
  </si>
  <si>
    <t>наказат.лихви за данъци, мита и осиг.вноски</t>
  </si>
  <si>
    <t>61-02</t>
  </si>
  <si>
    <t>Трансфери м/у бюдж.сметки –предост.трансф. (-)</t>
  </si>
  <si>
    <t>40-30</t>
  </si>
  <si>
    <t>приходи от продажба на НДА</t>
  </si>
  <si>
    <t>Временни безлихв заеми от/за сметки за средства от ЕС</t>
  </si>
  <si>
    <t>Текущи помощи и дарения от страната</t>
  </si>
  <si>
    <t xml:space="preserve">Остатък в левове по сметки от предходен период </t>
  </si>
  <si>
    <t>01-13</t>
  </si>
  <si>
    <t xml:space="preserve">в т.ч. данък върху таксиметров превоз на пътници </t>
  </si>
  <si>
    <t>Получени транфери  от общините целеви трансфери – Финанси на общините</t>
  </si>
  <si>
    <t>62-01</t>
  </si>
  <si>
    <t>Трансф. м/у бюдж. с/ки и СЕС-(+/-)-получ.трансф.</t>
  </si>
  <si>
    <t>Трансф. м/у бюдж. с/ки и СЕС(+/-)-предост.трансф.</t>
  </si>
  <si>
    <t>31-20</t>
  </si>
  <si>
    <t>Възстановени трансф.за ЦБ</t>
  </si>
  <si>
    <t>36-12</t>
  </si>
  <si>
    <t xml:space="preserve">   -Туристически данък</t>
  </si>
  <si>
    <t>13-08</t>
  </si>
  <si>
    <t>20-00</t>
  </si>
  <si>
    <t>Други данъци</t>
  </si>
  <si>
    <t>Трансф. м/у бюджети и  сметки за средствата от ЕС-получ.трансф.(+)</t>
  </si>
  <si>
    <t>93-36</t>
  </si>
  <si>
    <t>Друго финансиране - предоставени временни депозити и гаранции на други бюджетни организации</t>
  </si>
  <si>
    <t>Параг-раф</t>
  </si>
  <si>
    <t>24-07</t>
  </si>
  <si>
    <t xml:space="preserve"> приходи от дивиденти</t>
  </si>
  <si>
    <t>Отчет към 31.12.2023 г.</t>
  </si>
  <si>
    <r>
      <t xml:space="preserve">                                           </t>
    </r>
    <r>
      <rPr>
        <b/>
        <sz val="14"/>
        <color indexed="8"/>
        <rFont val="Times New Roman"/>
        <family val="1"/>
      </rPr>
      <t>/Мийрем Сали/                                                /Ахмед  Мехмед/</t>
    </r>
  </si>
  <si>
    <t xml:space="preserve">          Проект за приходите по бюджета на Община Руен за 2024 година</t>
  </si>
  <si>
    <t>Бюджет за 2024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</si>
</sst>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#,##0.0"/>
    <numFmt numFmtId="177" formatCode="#,##0.000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3" fillId="32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/>
    </xf>
    <xf numFmtId="3" fontId="16" fillId="0" borderId="10" xfId="0" applyNumberFormat="1" applyFont="1" applyBorder="1" applyAlignment="1">
      <alignment horizontal="center"/>
    </xf>
    <xf numFmtId="3" fontId="14" fillId="32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3" fontId="54" fillId="0" borderId="0" xfId="0" applyNumberFormat="1" applyFont="1" applyAlignment="1">
      <alignment/>
    </xf>
    <xf numFmtId="3" fontId="54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12" fillId="34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85" zoomScaleNormal="85" zoomScalePageLayoutView="0" workbookViewId="0" topLeftCell="A1">
      <selection activeCell="H60" sqref="H60"/>
    </sheetView>
  </sheetViews>
  <sheetFormatPr defaultColWidth="9.140625" defaultRowHeight="15"/>
  <cols>
    <col min="1" max="1" width="6.00390625" style="0" customWidth="1"/>
    <col min="2" max="2" width="9.28125" style="0" customWidth="1"/>
    <col min="3" max="3" width="61.8515625" style="0" customWidth="1"/>
    <col min="4" max="4" width="16.8515625" style="31" customWidth="1"/>
    <col min="5" max="5" width="16.57421875" style="40" customWidth="1"/>
    <col min="6" max="6" width="15.8515625" style="0" customWidth="1"/>
    <col min="9" max="9" width="17.57421875" style="0" customWidth="1"/>
  </cols>
  <sheetData>
    <row r="1" spans="4:5" s="11" customFormat="1" ht="15.75" customHeight="1">
      <c r="D1" s="52" t="s">
        <v>108</v>
      </c>
      <c r="E1" s="52"/>
    </row>
    <row r="2" spans="1:7" s="12" customFormat="1" ht="18.75">
      <c r="A2" s="47" t="s">
        <v>145</v>
      </c>
      <c r="B2" s="47"/>
      <c r="C2" s="47"/>
      <c r="D2" s="47"/>
      <c r="E2" s="47"/>
      <c r="F2" s="47"/>
      <c r="G2" s="47"/>
    </row>
    <row r="3" spans="4:5" s="11" customFormat="1" ht="11.25" customHeight="1">
      <c r="D3" s="31"/>
      <c r="E3" s="40"/>
    </row>
    <row r="4" spans="2:5" ht="15.75" customHeight="1">
      <c r="B4" s="55" t="s">
        <v>140</v>
      </c>
      <c r="C4" s="56" t="s">
        <v>0</v>
      </c>
      <c r="D4" s="53" t="s">
        <v>143</v>
      </c>
      <c r="E4" s="53" t="s">
        <v>146</v>
      </c>
    </row>
    <row r="5" spans="2:5" ht="18.75" customHeight="1">
      <c r="B5" s="55"/>
      <c r="C5" s="57"/>
      <c r="D5" s="54"/>
      <c r="E5" s="54"/>
    </row>
    <row r="6" spans="2:5" ht="15">
      <c r="B6" s="2">
        <v>1</v>
      </c>
      <c r="C6" s="2">
        <v>2</v>
      </c>
      <c r="D6" s="32">
        <v>3</v>
      </c>
      <c r="E6" s="32">
        <v>4</v>
      </c>
    </row>
    <row r="7" spans="2:5" ht="15.75">
      <c r="B7" s="13"/>
      <c r="C7" s="3" t="s">
        <v>1</v>
      </c>
      <c r="D7" s="28"/>
      <c r="E7" s="28"/>
    </row>
    <row r="8" spans="2:5" ht="15.75">
      <c r="B8" s="13"/>
      <c r="C8" s="4" t="s">
        <v>2</v>
      </c>
      <c r="D8" s="28"/>
      <c r="E8" s="28"/>
    </row>
    <row r="9" spans="2:5" ht="21.75" customHeight="1">
      <c r="B9" s="13" t="s">
        <v>63</v>
      </c>
      <c r="C9" s="6" t="s">
        <v>3</v>
      </c>
      <c r="D9" s="36">
        <v>0</v>
      </c>
      <c r="E9" s="36">
        <v>0</v>
      </c>
    </row>
    <row r="10" spans="2:5" ht="15.75">
      <c r="B10" s="13" t="s">
        <v>89</v>
      </c>
      <c r="C10" s="5" t="s">
        <v>34</v>
      </c>
      <c r="D10" s="28">
        <v>390190</v>
      </c>
      <c r="E10" s="28">
        <v>0</v>
      </c>
    </row>
    <row r="11" spans="2:5" ht="15.75">
      <c r="B11" s="13" t="s">
        <v>98</v>
      </c>
      <c r="C11" s="6" t="s">
        <v>122</v>
      </c>
      <c r="D11" s="28">
        <v>3100</v>
      </c>
      <c r="E11" s="28">
        <v>0</v>
      </c>
    </row>
    <row r="12" spans="2:5" ht="15.75">
      <c r="B12" s="14"/>
      <c r="C12" s="7" t="s">
        <v>57</v>
      </c>
      <c r="D12" s="33">
        <f>D11+D10+D9</f>
        <v>393290</v>
      </c>
      <c r="E12" s="33">
        <f>E11+E10+E9</f>
        <v>0</v>
      </c>
    </row>
    <row r="13" spans="2:5" ht="15.75">
      <c r="B13" s="13"/>
      <c r="C13" s="4" t="s">
        <v>4</v>
      </c>
      <c r="D13" s="41"/>
      <c r="E13" s="41"/>
    </row>
    <row r="14" spans="2:5" ht="15.75">
      <c r="B14" s="13" t="s">
        <v>64</v>
      </c>
      <c r="C14" s="5" t="s">
        <v>5</v>
      </c>
      <c r="D14" s="28">
        <v>25169896</v>
      </c>
      <c r="E14" s="28">
        <v>26027513</v>
      </c>
    </row>
    <row r="15" spans="2:5" ht="31.5">
      <c r="B15" s="13" t="s">
        <v>65</v>
      </c>
      <c r="C15" s="6" t="s">
        <v>126</v>
      </c>
      <c r="D15" s="28">
        <v>700702</v>
      </c>
      <c r="E15" s="28">
        <v>0</v>
      </c>
    </row>
    <row r="16" spans="2:5" ht="15.75">
      <c r="B16" s="13" t="s">
        <v>130</v>
      </c>
      <c r="C16" s="6" t="s">
        <v>131</v>
      </c>
      <c r="D16" s="28">
        <v>-263411</v>
      </c>
      <c r="E16" s="28">
        <v>0</v>
      </c>
    </row>
    <row r="17" spans="2:5" ht="31.5">
      <c r="B17" s="13" t="s">
        <v>66</v>
      </c>
      <c r="C17" s="6" t="s">
        <v>56</v>
      </c>
      <c r="D17" s="28">
        <v>408594</v>
      </c>
      <c r="E17" s="28">
        <v>0</v>
      </c>
    </row>
    <row r="18" spans="2:5" ht="15.75">
      <c r="B18" s="22"/>
      <c r="C18" s="23" t="s">
        <v>7</v>
      </c>
      <c r="D18" s="29">
        <f>D14+D15+D17+D16</f>
        <v>26015781</v>
      </c>
      <c r="E18" s="29">
        <f>E14+E15+E17+E16</f>
        <v>26027513</v>
      </c>
    </row>
    <row r="19" spans="2:5" ht="18.75" customHeight="1">
      <c r="B19" s="13"/>
      <c r="C19" s="4" t="s">
        <v>8</v>
      </c>
      <c r="D19" s="28"/>
      <c r="E19" s="28"/>
    </row>
    <row r="20" spans="2:5" ht="15.75">
      <c r="B20" s="13" t="s">
        <v>67</v>
      </c>
      <c r="C20" s="5" t="s">
        <v>61</v>
      </c>
      <c r="D20" s="35">
        <v>1905376</v>
      </c>
      <c r="E20" s="28">
        <v>0</v>
      </c>
    </row>
    <row r="21" spans="2:5" ht="15.75">
      <c r="B21" s="13" t="s">
        <v>68</v>
      </c>
      <c r="C21" s="5" t="s">
        <v>9</v>
      </c>
      <c r="D21" s="28">
        <v>45712</v>
      </c>
      <c r="E21" s="28">
        <v>0</v>
      </c>
    </row>
    <row r="22" spans="2:5" ht="15.75">
      <c r="B22" s="13" t="s">
        <v>127</v>
      </c>
      <c r="C22" s="5" t="s">
        <v>128</v>
      </c>
      <c r="D22" s="28">
        <v>460</v>
      </c>
      <c r="E22" s="28">
        <v>0</v>
      </c>
    </row>
    <row r="23" spans="2:5" ht="15.75">
      <c r="B23" s="13" t="s">
        <v>101</v>
      </c>
      <c r="C23" s="5" t="s">
        <v>129</v>
      </c>
      <c r="D23" s="28">
        <v>-1004</v>
      </c>
      <c r="E23" s="28">
        <v>0</v>
      </c>
    </row>
    <row r="24" spans="2:5" ht="15.75">
      <c r="B24" s="13" t="s">
        <v>109</v>
      </c>
      <c r="C24" s="5" t="s">
        <v>110</v>
      </c>
      <c r="D24" s="28">
        <v>0</v>
      </c>
      <c r="E24" s="28">
        <v>0</v>
      </c>
    </row>
    <row r="25" spans="2:5" ht="15.75">
      <c r="B25" s="24"/>
      <c r="C25" s="23" t="s">
        <v>10</v>
      </c>
      <c r="D25" s="29">
        <f>D24+D23+D22+D21+D20</f>
        <v>1950544</v>
      </c>
      <c r="E25" s="29">
        <f>E24+E23+E22+E21+E20</f>
        <v>0</v>
      </c>
    </row>
    <row r="26" spans="2:5" ht="15.75">
      <c r="B26" s="17"/>
      <c r="C26" s="4" t="s">
        <v>51</v>
      </c>
      <c r="D26" s="28"/>
      <c r="E26" s="28"/>
    </row>
    <row r="27" spans="2:5" ht="15.75">
      <c r="B27" s="19" t="s">
        <v>102</v>
      </c>
      <c r="C27" s="20" t="s">
        <v>103</v>
      </c>
      <c r="D27" s="28">
        <v>0</v>
      </c>
      <c r="E27" s="28">
        <v>0</v>
      </c>
    </row>
    <row r="28" spans="2:5" ht="15.75">
      <c r="B28" s="22"/>
      <c r="C28" s="23" t="s">
        <v>52</v>
      </c>
      <c r="D28" s="29">
        <f>SUM(D27:D27)</f>
        <v>0</v>
      </c>
      <c r="E28" s="29">
        <f>SUM(E27:E27)</f>
        <v>0</v>
      </c>
    </row>
    <row r="29" spans="2:5" ht="16.5" customHeight="1">
      <c r="B29" s="19"/>
      <c r="C29" s="21" t="s">
        <v>53</v>
      </c>
      <c r="D29" s="41"/>
      <c r="E29" s="41"/>
    </row>
    <row r="30" spans="2:5" ht="31.5">
      <c r="B30" s="13" t="s">
        <v>69</v>
      </c>
      <c r="C30" s="6" t="s">
        <v>11</v>
      </c>
      <c r="D30" s="28">
        <v>127843</v>
      </c>
      <c r="E30" s="28">
        <v>-466243</v>
      </c>
    </row>
    <row r="31" spans="2:5" ht="16.5" customHeight="1">
      <c r="B31" s="13" t="s">
        <v>106</v>
      </c>
      <c r="C31" s="6" t="s">
        <v>107</v>
      </c>
      <c r="D31" s="28">
        <v>-1747</v>
      </c>
      <c r="E31" s="28">
        <v>-9606</v>
      </c>
    </row>
    <row r="32" spans="2:5" ht="18" customHeight="1">
      <c r="B32" s="13" t="s">
        <v>70</v>
      </c>
      <c r="C32" s="5" t="s">
        <v>12</v>
      </c>
      <c r="D32" s="44">
        <v>2311438</v>
      </c>
      <c r="E32" s="44">
        <v>2876776</v>
      </c>
    </row>
    <row r="33" spans="2:5" s="8" customFormat="1" ht="18" customHeight="1">
      <c r="B33" s="22"/>
      <c r="C33" s="25" t="s">
        <v>58</v>
      </c>
      <c r="D33" s="29">
        <f>D32+D30+D31</f>
        <v>2437534</v>
      </c>
      <c r="E33" s="29">
        <f>E32+E30+E31</f>
        <v>2400927</v>
      </c>
    </row>
    <row r="34" spans="2:5" s="8" customFormat="1" ht="12.75" customHeight="1">
      <c r="B34" s="15"/>
      <c r="C34" s="16"/>
      <c r="D34" s="42"/>
      <c r="E34" s="42"/>
    </row>
    <row r="35" spans="2:5" ht="15.75">
      <c r="B35" s="14"/>
      <c r="C35" s="23" t="s">
        <v>59</v>
      </c>
      <c r="D35" s="33">
        <f>D33+D25+D18+D12+D28</f>
        <v>30797149</v>
      </c>
      <c r="E35" s="33">
        <f>E33+E25+E18+E12+E28</f>
        <v>28428440</v>
      </c>
    </row>
    <row r="36" spans="2:5" ht="12.75" customHeight="1">
      <c r="B36" s="13"/>
      <c r="C36" s="4"/>
      <c r="D36" s="41"/>
      <c r="E36" s="41"/>
    </row>
    <row r="37" spans="2:5" ht="15.75">
      <c r="B37" s="13"/>
      <c r="C37" s="3" t="s">
        <v>13</v>
      </c>
      <c r="D37" s="41"/>
      <c r="E37" s="41"/>
    </row>
    <row r="38" spans="2:5" ht="15.75">
      <c r="B38" s="9"/>
      <c r="C38" s="4" t="s">
        <v>14</v>
      </c>
      <c r="D38" s="41"/>
      <c r="E38" s="41"/>
    </row>
    <row r="39" spans="2:5" ht="15.75">
      <c r="B39" s="9" t="s">
        <v>71</v>
      </c>
      <c r="C39" s="5" t="s">
        <v>15</v>
      </c>
      <c r="D39" s="34">
        <v>22775</v>
      </c>
      <c r="E39" s="34">
        <v>22000</v>
      </c>
    </row>
    <row r="40" spans="1:5" s="38" customFormat="1" ht="15.75">
      <c r="A40" s="37"/>
      <c r="B40" s="13" t="s">
        <v>124</v>
      </c>
      <c r="C40" s="5" t="s">
        <v>125</v>
      </c>
      <c r="D40" s="28">
        <v>0</v>
      </c>
      <c r="E40" s="28">
        <v>0</v>
      </c>
    </row>
    <row r="41" spans="2:5" ht="15.75">
      <c r="B41" s="9" t="s">
        <v>72</v>
      </c>
      <c r="C41" s="5" t="s">
        <v>16</v>
      </c>
      <c r="D41" s="30">
        <f>D42+D43+D44+D45</f>
        <v>1723223</v>
      </c>
      <c r="E41" s="30">
        <f>E42+E43+E44+E45</f>
        <v>1770030</v>
      </c>
    </row>
    <row r="42" spans="2:5" ht="15.75">
      <c r="B42" s="13" t="s">
        <v>73</v>
      </c>
      <c r="C42" s="5" t="s">
        <v>17</v>
      </c>
      <c r="D42" s="28">
        <v>212050</v>
      </c>
      <c r="E42" s="28">
        <v>220000</v>
      </c>
    </row>
    <row r="43" spans="2:5" ht="15.75">
      <c r="B43" s="13" t="s">
        <v>74</v>
      </c>
      <c r="C43" s="5" t="s">
        <v>18</v>
      </c>
      <c r="D43" s="28">
        <v>1242277</v>
      </c>
      <c r="E43" s="28">
        <v>1280000</v>
      </c>
    </row>
    <row r="44" spans="2:5" ht="18" customHeight="1">
      <c r="B44" s="13" t="s">
        <v>75</v>
      </c>
      <c r="C44" s="6" t="s">
        <v>19</v>
      </c>
      <c r="D44" s="28">
        <v>268874</v>
      </c>
      <c r="E44" s="28">
        <v>270000</v>
      </c>
    </row>
    <row r="45" spans="2:5" ht="18" customHeight="1">
      <c r="B45" s="13" t="s">
        <v>134</v>
      </c>
      <c r="C45" s="43" t="s">
        <v>133</v>
      </c>
      <c r="D45" s="28">
        <v>22</v>
      </c>
      <c r="E45" s="28">
        <v>30</v>
      </c>
    </row>
    <row r="46" spans="2:5" s="8" customFormat="1" ht="18" customHeight="1">
      <c r="B46" s="9" t="s">
        <v>135</v>
      </c>
      <c r="C46" s="39" t="s">
        <v>136</v>
      </c>
      <c r="D46" s="34">
        <v>70</v>
      </c>
      <c r="E46" s="34">
        <v>50</v>
      </c>
    </row>
    <row r="47" spans="2:5" ht="21" customHeight="1">
      <c r="B47" s="14"/>
      <c r="C47" s="23" t="s">
        <v>20</v>
      </c>
      <c r="D47" s="29">
        <f>D41+D39+D46</f>
        <v>1746068</v>
      </c>
      <c r="E47" s="29">
        <f>E41+E39+E46</f>
        <v>1792080</v>
      </c>
    </row>
    <row r="48" spans="2:5" ht="18" customHeight="1">
      <c r="B48" s="13"/>
      <c r="C48" s="4" t="s">
        <v>2</v>
      </c>
      <c r="D48" s="41"/>
      <c r="E48" s="41"/>
    </row>
    <row r="49" spans="2:5" ht="15.75">
      <c r="B49" s="9" t="s">
        <v>76</v>
      </c>
      <c r="C49" s="5" t="s">
        <v>21</v>
      </c>
      <c r="D49" s="30">
        <f>D50+D51+D52+D53</f>
        <v>353884</v>
      </c>
      <c r="E49" s="30">
        <f>E50+E51+E52+E53</f>
        <v>370000</v>
      </c>
    </row>
    <row r="50" spans="2:5" ht="15.75">
      <c r="B50" s="13" t="s">
        <v>63</v>
      </c>
      <c r="C50" s="5" t="s">
        <v>22</v>
      </c>
      <c r="D50" s="28">
        <v>16537</v>
      </c>
      <c r="E50" s="28">
        <v>20000</v>
      </c>
    </row>
    <row r="51" spans="2:5" ht="15.75">
      <c r="B51" s="13" t="s">
        <v>77</v>
      </c>
      <c r="C51" s="5" t="s">
        <v>23</v>
      </c>
      <c r="D51" s="28">
        <v>49070</v>
      </c>
      <c r="E51" s="28">
        <v>50000</v>
      </c>
    </row>
    <row r="52" spans="2:5" ht="15.75">
      <c r="B52" s="13" t="s">
        <v>78</v>
      </c>
      <c r="C52" s="5" t="s">
        <v>24</v>
      </c>
      <c r="D52" s="28">
        <v>288277</v>
      </c>
      <c r="E52" s="28">
        <v>300000</v>
      </c>
    </row>
    <row r="53" spans="2:5" ht="15.75">
      <c r="B53" s="13" t="s">
        <v>141</v>
      </c>
      <c r="C53" s="5" t="s">
        <v>142</v>
      </c>
      <c r="D53" s="28">
        <v>0</v>
      </c>
      <c r="E53" s="28">
        <v>0</v>
      </c>
    </row>
    <row r="54" spans="2:5" ht="15.75">
      <c r="B54" s="9" t="s">
        <v>79</v>
      </c>
      <c r="C54" s="5" t="s">
        <v>25</v>
      </c>
      <c r="D54" s="30">
        <f>D55+D56+D57+D58+D59+D60+D61</f>
        <v>975393</v>
      </c>
      <c r="E54" s="30">
        <f>E55+E56+E57+E58+E59+E60+E61</f>
        <v>1085600</v>
      </c>
    </row>
    <row r="55" spans="2:5" ht="15.75">
      <c r="B55" s="13" t="s">
        <v>80</v>
      </c>
      <c r="C55" s="5" t="s">
        <v>26</v>
      </c>
      <c r="D55" s="28">
        <v>0</v>
      </c>
      <c r="E55" s="28">
        <v>0</v>
      </c>
    </row>
    <row r="56" spans="2:5" ht="15.75">
      <c r="B56" s="13" t="s">
        <v>81</v>
      </c>
      <c r="C56" s="5" t="s">
        <v>27</v>
      </c>
      <c r="D56" s="28">
        <v>7650</v>
      </c>
      <c r="E56" s="28">
        <v>10000</v>
      </c>
    </row>
    <row r="57" spans="2:5" ht="15.75">
      <c r="B57" s="13" t="s">
        <v>82</v>
      </c>
      <c r="C57" s="5" t="s">
        <v>28</v>
      </c>
      <c r="D57" s="28">
        <v>874933</v>
      </c>
      <c r="E57" s="28">
        <v>973380</v>
      </c>
    </row>
    <row r="58" spans="2:5" ht="15.75">
      <c r="B58" s="13" t="s">
        <v>83</v>
      </c>
      <c r="C58" s="5" t="s">
        <v>29</v>
      </c>
      <c r="D58" s="28">
        <v>18667</v>
      </c>
      <c r="E58" s="28">
        <v>20000</v>
      </c>
    </row>
    <row r="59" spans="2:5" ht="15.75">
      <c r="B59" s="13" t="s">
        <v>84</v>
      </c>
      <c r="C59" s="5" t="s">
        <v>30</v>
      </c>
      <c r="D59" s="28">
        <v>74055</v>
      </c>
      <c r="E59" s="28">
        <v>80000</v>
      </c>
    </row>
    <row r="60" spans="2:5" ht="15.75">
      <c r="B60" s="13" t="s">
        <v>85</v>
      </c>
      <c r="C60" s="5" t="s">
        <v>31</v>
      </c>
      <c r="D60" s="44">
        <v>70</v>
      </c>
      <c r="E60" s="44">
        <v>220</v>
      </c>
    </row>
    <row r="61" spans="2:5" ht="15.75">
      <c r="B61" s="13" t="s">
        <v>111</v>
      </c>
      <c r="C61" s="5" t="s">
        <v>112</v>
      </c>
      <c r="D61" s="28">
        <v>18</v>
      </c>
      <c r="E61" s="28">
        <v>2000</v>
      </c>
    </row>
    <row r="62" spans="2:5" ht="15.75">
      <c r="B62" s="9" t="s">
        <v>86</v>
      </c>
      <c r="C62" s="5" t="s">
        <v>32</v>
      </c>
      <c r="D62" s="30">
        <f>D63+D64</f>
        <v>163069</v>
      </c>
      <c r="E62" s="30">
        <f>E63+E64</f>
        <v>90000</v>
      </c>
    </row>
    <row r="63" spans="2:5" ht="15.75">
      <c r="B63" s="13" t="s">
        <v>87</v>
      </c>
      <c r="C63" s="5" t="s">
        <v>33</v>
      </c>
      <c r="D63" s="28">
        <v>103485</v>
      </c>
      <c r="E63" s="44">
        <v>15000</v>
      </c>
    </row>
    <row r="64" spans="2:5" ht="15.75">
      <c r="B64" s="13" t="s">
        <v>115</v>
      </c>
      <c r="C64" s="5" t="s">
        <v>116</v>
      </c>
      <c r="D64" s="28">
        <v>59584</v>
      </c>
      <c r="E64" s="28">
        <v>75000</v>
      </c>
    </row>
    <row r="65" spans="2:5" ht="15.75">
      <c r="B65" s="9" t="s">
        <v>88</v>
      </c>
      <c r="C65" s="5" t="s">
        <v>34</v>
      </c>
      <c r="D65" s="30">
        <f>D66+D67</f>
        <v>16523</v>
      </c>
      <c r="E65" s="30">
        <f>E66+E67</f>
        <v>80000</v>
      </c>
    </row>
    <row r="66" spans="2:5" ht="15.75">
      <c r="B66" s="13" t="s">
        <v>132</v>
      </c>
      <c r="C66" s="5" t="s">
        <v>35</v>
      </c>
      <c r="D66" s="28">
        <v>0</v>
      </c>
      <c r="E66" s="28">
        <v>0</v>
      </c>
    </row>
    <row r="67" spans="2:5" ht="15.75">
      <c r="B67" s="13" t="s">
        <v>89</v>
      </c>
      <c r="C67" s="5" t="s">
        <v>36</v>
      </c>
      <c r="D67" s="28">
        <v>16523</v>
      </c>
      <c r="E67" s="28">
        <v>80000</v>
      </c>
    </row>
    <row r="68" spans="2:5" ht="15.75">
      <c r="B68" s="9" t="s">
        <v>90</v>
      </c>
      <c r="C68" s="5" t="s">
        <v>37</v>
      </c>
      <c r="D68" s="30">
        <f>D69+D70</f>
        <v>-100506</v>
      </c>
      <c r="E68" s="30">
        <f>E69+E70</f>
        <v>-130000</v>
      </c>
    </row>
    <row r="69" spans="2:5" ht="15.75">
      <c r="B69" s="13" t="s">
        <v>91</v>
      </c>
      <c r="C69" s="5" t="s">
        <v>38</v>
      </c>
      <c r="D69" s="28">
        <v>-87523</v>
      </c>
      <c r="E69" s="28">
        <v>-110000</v>
      </c>
    </row>
    <row r="70" spans="2:5" ht="31.5" customHeight="1">
      <c r="B70" s="13" t="s">
        <v>92</v>
      </c>
      <c r="C70" s="6" t="s">
        <v>39</v>
      </c>
      <c r="D70" s="44">
        <v>-12983</v>
      </c>
      <c r="E70" s="44">
        <v>-20000</v>
      </c>
    </row>
    <row r="71" spans="2:5" ht="18" customHeight="1">
      <c r="B71" s="9" t="s">
        <v>93</v>
      </c>
      <c r="C71" s="6" t="s">
        <v>40</v>
      </c>
      <c r="D71" s="30">
        <f>D72+D73+D74</f>
        <v>361492</v>
      </c>
      <c r="E71" s="30">
        <f>E72+E73+E74</f>
        <v>100000</v>
      </c>
    </row>
    <row r="72" spans="2:5" ht="15.75">
      <c r="B72" s="13" t="s">
        <v>94</v>
      </c>
      <c r="C72" s="5" t="s">
        <v>41</v>
      </c>
      <c r="D72" s="28">
        <v>180285</v>
      </c>
      <c r="E72" s="28">
        <v>0</v>
      </c>
    </row>
    <row r="73" spans="2:5" ht="15.75">
      <c r="B73" s="13" t="s">
        <v>119</v>
      </c>
      <c r="C73" s="5" t="s">
        <v>120</v>
      </c>
      <c r="D73" s="28">
        <v>0</v>
      </c>
      <c r="E73" s="28">
        <v>0</v>
      </c>
    </row>
    <row r="74" spans="2:5" ht="15.75">
      <c r="B74" s="13" t="s">
        <v>95</v>
      </c>
      <c r="C74" s="5" t="s">
        <v>42</v>
      </c>
      <c r="D74" s="28">
        <v>181207</v>
      </c>
      <c r="E74" s="28">
        <v>100000</v>
      </c>
    </row>
    <row r="75" spans="2:5" ht="15.75">
      <c r="B75" s="9" t="s">
        <v>96</v>
      </c>
      <c r="C75" s="5" t="s">
        <v>43</v>
      </c>
      <c r="D75" s="34">
        <v>35230</v>
      </c>
      <c r="E75" s="34">
        <v>40000</v>
      </c>
    </row>
    <row r="76" spans="2:5" ht="15.75">
      <c r="B76" s="9" t="s">
        <v>97</v>
      </c>
      <c r="C76" s="5" t="s">
        <v>44</v>
      </c>
      <c r="D76" s="30">
        <f>D77</f>
        <v>14200</v>
      </c>
      <c r="E76" s="30">
        <f>E77</f>
        <v>0</v>
      </c>
    </row>
    <row r="77" spans="2:5" ht="18" customHeight="1">
      <c r="B77" s="13" t="s">
        <v>98</v>
      </c>
      <c r="C77" s="6" t="s">
        <v>60</v>
      </c>
      <c r="D77" s="28">
        <v>14200</v>
      </c>
      <c r="E77" s="28">
        <v>0</v>
      </c>
    </row>
    <row r="78" spans="2:5" ht="15.75">
      <c r="B78" s="14"/>
      <c r="C78" s="25" t="s">
        <v>45</v>
      </c>
      <c r="D78" s="29">
        <f>D76+D75+D71+D68+D65+D62+D54+D49</f>
        <v>1819285</v>
      </c>
      <c r="E78" s="29">
        <f>E76+E75+E71+E68+E65+E62+E54+E49</f>
        <v>1635600</v>
      </c>
    </row>
    <row r="79" spans="2:5" ht="15.75">
      <c r="B79" s="14"/>
      <c r="C79" s="26" t="s">
        <v>46</v>
      </c>
      <c r="D79" s="29">
        <f>D78+D47</f>
        <v>3565353</v>
      </c>
      <c r="E79" s="29">
        <f>E78+E47</f>
        <v>3427680</v>
      </c>
    </row>
    <row r="80" spans="2:5" ht="15.75">
      <c r="B80" s="13"/>
      <c r="C80" s="4" t="s">
        <v>47</v>
      </c>
      <c r="D80" s="41"/>
      <c r="E80" s="41"/>
    </row>
    <row r="81" spans="2:5" ht="15.75">
      <c r="B81" s="13" t="s">
        <v>99</v>
      </c>
      <c r="C81" s="5" t="s">
        <v>48</v>
      </c>
      <c r="D81" s="28">
        <v>3769600</v>
      </c>
      <c r="E81" s="28">
        <v>3775700</v>
      </c>
    </row>
    <row r="82" spans="2:5" ht="15.75">
      <c r="B82" s="13" t="s">
        <v>100</v>
      </c>
      <c r="C82" s="5" t="s">
        <v>6</v>
      </c>
      <c r="D82" s="28">
        <v>2386683</v>
      </c>
      <c r="E82" s="28">
        <v>2935700</v>
      </c>
    </row>
    <row r="83" spans="2:5" ht="16.5" customHeight="1">
      <c r="B83" s="13" t="s">
        <v>65</v>
      </c>
      <c r="C83" s="6" t="s">
        <v>114</v>
      </c>
      <c r="D83" s="44">
        <v>585810</v>
      </c>
      <c r="E83" s="44">
        <v>74200</v>
      </c>
    </row>
    <row r="84" spans="2:5" ht="16.5" customHeight="1">
      <c r="B84" s="13" t="s">
        <v>130</v>
      </c>
      <c r="C84" s="6" t="s">
        <v>131</v>
      </c>
      <c r="D84" s="28">
        <v>-87</v>
      </c>
      <c r="E84" s="28">
        <v>0</v>
      </c>
    </row>
    <row r="85" spans="2:6" s="8" customFormat="1" ht="15.75">
      <c r="B85" s="14"/>
      <c r="C85" s="23" t="s">
        <v>49</v>
      </c>
      <c r="D85" s="33">
        <f>D83+D82+D81+D84</f>
        <v>6742006</v>
      </c>
      <c r="E85" s="33">
        <f>E83+E82+E81+E84</f>
        <v>6785600</v>
      </c>
      <c r="F85" s="51"/>
    </row>
    <row r="86" spans="2:5" ht="15.75">
      <c r="B86" s="13"/>
      <c r="C86" s="4" t="s">
        <v>50</v>
      </c>
      <c r="D86" s="41"/>
      <c r="E86" s="41"/>
    </row>
    <row r="87" spans="2:5" ht="15.75">
      <c r="B87" s="13" t="s">
        <v>67</v>
      </c>
      <c r="C87" s="5" t="s">
        <v>61</v>
      </c>
      <c r="D87" s="28">
        <v>2675188</v>
      </c>
      <c r="E87" s="28">
        <v>0</v>
      </c>
    </row>
    <row r="88" spans="2:5" ht="18.75" customHeight="1">
      <c r="B88" s="13" t="s">
        <v>117</v>
      </c>
      <c r="C88" s="5" t="s">
        <v>118</v>
      </c>
      <c r="D88" s="28">
        <v>-10000</v>
      </c>
      <c r="E88" s="28">
        <v>-785000</v>
      </c>
    </row>
    <row r="89" spans="2:5" ht="28.5" customHeight="1">
      <c r="B89" s="13" t="s">
        <v>127</v>
      </c>
      <c r="C89" s="27" t="s">
        <v>137</v>
      </c>
      <c r="D89" s="28">
        <v>3218</v>
      </c>
      <c r="E89" s="28">
        <v>0</v>
      </c>
    </row>
    <row r="90" spans="2:5" ht="29.25" customHeight="1">
      <c r="B90" s="13" t="s">
        <v>101</v>
      </c>
      <c r="C90" s="27" t="s">
        <v>113</v>
      </c>
      <c r="D90" s="28">
        <v>-6000</v>
      </c>
      <c r="E90" s="28">
        <v>0</v>
      </c>
    </row>
    <row r="91" spans="2:5" ht="21" customHeight="1">
      <c r="B91" s="13" t="s">
        <v>109</v>
      </c>
      <c r="C91" s="5" t="s">
        <v>110</v>
      </c>
      <c r="D91" s="28">
        <v>7410</v>
      </c>
      <c r="E91" s="28">
        <v>0</v>
      </c>
    </row>
    <row r="92" spans="2:5" s="18" customFormat="1" ht="15.75">
      <c r="B92" s="22"/>
      <c r="C92" s="23" t="s">
        <v>10</v>
      </c>
      <c r="D92" s="29">
        <f>D87+D88+D89+D90+D91</f>
        <v>2669816</v>
      </c>
      <c r="E92" s="29">
        <f>E87+E88+E89+E90+E91</f>
        <v>-785000</v>
      </c>
    </row>
    <row r="93" spans="2:5" ht="15.75">
      <c r="B93" s="13"/>
      <c r="C93" s="4" t="s">
        <v>51</v>
      </c>
      <c r="D93" s="41"/>
      <c r="E93" s="41"/>
    </row>
    <row r="94" spans="2:5" ht="18.75" customHeight="1">
      <c r="B94" s="19" t="s">
        <v>102</v>
      </c>
      <c r="C94" s="20" t="s">
        <v>121</v>
      </c>
      <c r="D94" s="28">
        <v>-90613</v>
      </c>
      <c r="E94" s="28">
        <v>-389473</v>
      </c>
    </row>
    <row r="95" spans="2:7" s="18" customFormat="1" ht="20.25" customHeight="1">
      <c r="B95" s="22"/>
      <c r="C95" s="23" t="s">
        <v>52</v>
      </c>
      <c r="D95" s="33">
        <f>D94</f>
        <v>-90613</v>
      </c>
      <c r="E95" s="33">
        <f>E94</f>
        <v>-389473</v>
      </c>
      <c r="G95" s="46"/>
    </row>
    <row r="96" spans="2:5" ht="22.5" customHeight="1">
      <c r="B96" s="19"/>
      <c r="C96" s="21" t="s">
        <v>104</v>
      </c>
      <c r="D96" s="41"/>
      <c r="E96" s="41"/>
    </row>
    <row r="97" spans="2:5" ht="31.5">
      <c r="B97" s="19" t="s">
        <v>138</v>
      </c>
      <c r="C97" s="20" t="s">
        <v>139</v>
      </c>
      <c r="D97" s="28">
        <v>0</v>
      </c>
      <c r="E97" s="28">
        <v>0</v>
      </c>
    </row>
    <row r="98" spans="2:7" ht="15.75">
      <c r="B98" s="19" t="s">
        <v>70</v>
      </c>
      <c r="C98" s="20" t="s">
        <v>123</v>
      </c>
      <c r="D98" s="28">
        <v>6628922</v>
      </c>
      <c r="E98" s="28">
        <v>8222870</v>
      </c>
      <c r="G98" s="45"/>
    </row>
    <row r="99" spans="2:5" ht="15.75">
      <c r="B99" s="14"/>
      <c r="C99" s="26" t="s">
        <v>105</v>
      </c>
      <c r="D99" s="33">
        <f>D98+D97</f>
        <v>6628922</v>
      </c>
      <c r="E99" s="33">
        <f>E98+E97</f>
        <v>8222870</v>
      </c>
    </row>
    <row r="100" spans="2:5" ht="15.75">
      <c r="B100" s="9"/>
      <c r="C100" s="4"/>
      <c r="D100" s="28"/>
      <c r="E100" s="28"/>
    </row>
    <row r="101" spans="2:5" ht="15.75">
      <c r="B101" s="14"/>
      <c r="C101" s="23" t="s">
        <v>54</v>
      </c>
      <c r="D101" s="33">
        <f>D99+D95+D92+D85+D79</f>
        <v>19515484</v>
      </c>
      <c r="E101" s="33">
        <f>E99+E95+E92+E85+E79</f>
        <v>17261677</v>
      </c>
    </row>
    <row r="102" spans="2:5" ht="15.75">
      <c r="B102" s="9"/>
      <c r="C102" s="4"/>
      <c r="D102" s="28"/>
      <c r="E102" s="28"/>
    </row>
    <row r="103" spans="2:5" ht="15.75">
      <c r="B103" s="14"/>
      <c r="C103" s="26" t="s">
        <v>55</v>
      </c>
      <c r="D103" s="33">
        <f>D101+D35</f>
        <v>50312633</v>
      </c>
      <c r="E103" s="33">
        <f>E101+E35</f>
        <v>45690117</v>
      </c>
    </row>
    <row r="104" ht="34.5" customHeight="1">
      <c r="B104" s="1"/>
    </row>
    <row r="105" spans="2:3" ht="31.5" customHeight="1">
      <c r="B105" s="10" t="s">
        <v>62</v>
      </c>
      <c r="C105" s="10"/>
    </row>
    <row r="106" spans="2:5" ht="25.5" customHeight="1">
      <c r="B106" s="10" t="s">
        <v>144</v>
      </c>
      <c r="C106" s="48"/>
      <c r="D106" s="49"/>
      <c r="E106" s="50"/>
    </row>
  </sheetData>
  <sheetProtection/>
  <mergeCells count="5">
    <mergeCell ref="D1:E1"/>
    <mergeCell ref="E4:E5"/>
    <mergeCell ref="B4:B5"/>
    <mergeCell ref="C4:C5"/>
    <mergeCell ref="D4:D5"/>
  </mergeCells>
  <printOptions/>
  <pageMargins left="0.3937007874015748" right="0" top="0.7480314960629921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140625" defaultRowHeight="15"/>
  <cols>
    <col min="3" max="3" width="27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Kyazim</dc:creator>
  <cp:keywords/>
  <dc:description/>
  <cp:lastModifiedBy>user</cp:lastModifiedBy>
  <cp:lastPrinted>2024-02-12T10:06:17Z</cp:lastPrinted>
  <dcterms:created xsi:type="dcterms:W3CDTF">2013-02-05T03:23:17Z</dcterms:created>
  <dcterms:modified xsi:type="dcterms:W3CDTF">2024-02-13T04:24:23Z</dcterms:modified>
  <cp:category/>
  <cp:version/>
  <cp:contentType/>
  <cp:contentStatus/>
</cp:coreProperties>
</file>