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50" activeTab="0"/>
  </bookViews>
  <sheets>
    <sheet name="Прилож.7.1" sheetId="1" r:id="rId1"/>
    <sheet name="Прилож.7.2." sheetId="2" r:id="rId2"/>
    <sheet name="Прилож.7.3." sheetId="3" r:id="rId3"/>
    <sheet name="Прилож. 7.4." sheetId="4" r:id="rId4"/>
    <sheet name="Прилож.7.5." sheetId="5" r:id="rId5"/>
    <sheet name="Прилож.7.6." sheetId="6" r:id="rId6"/>
    <sheet name="Прилож.7.7." sheetId="7" r:id="rId7"/>
    <sheet name="Прилож.7.8" sheetId="8" r:id="rId8"/>
    <sheet name="Прилож 7.9." sheetId="9" r:id="rId9"/>
    <sheet name="Прил.7.10" sheetId="10" r:id="rId10"/>
    <sheet name="Прилож 7.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<sst xmlns="http://schemas.openxmlformats.org/spreadsheetml/2006/main" count="944" uniqueCount="151">
  <si>
    <t>Приложение № 7.1</t>
  </si>
  <si>
    <t>РАЗЧЕТ</t>
  </si>
  <si>
    <t>проект „Грижа в дома в Община Руен”, BG05SFPR002-2.001-0030-C01 по Програма „Развитие на човешките ресурси” 2021-2027 за 2024 г.</t>
  </si>
  <si>
    <t>/лева/</t>
  </si>
  <si>
    <t>Наименование</t>
  </si>
  <si>
    <t>№ на §§</t>
  </si>
  <si>
    <t>ОБЩО</t>
  </si>
  <si>
    <t>в т.ч. от ЕС</t>
  </si>
  <si>
    <t>Общински бюджет</t>
  </si>
  <si>
    <t>І.Приходи</t>
  </si>
  <si>
    <t>Лихви по тек.банкови сметки</t>
  </si>
  <si>
    <t>§ 24-08</t>
  </si>
  <si>
    <t>Всичко приходи</t>
  </si>
  <si>
    <t>ІI. Трансфери</t>
  </si>
  <si>
    <t>Трансфери(субсидии,вн.) м/у бюдж.с/ки(+/-)</t>
  </si>
  <si>
    <t>§ 61-00</t>
  </si>
  <si>
    <t>Трансфери м/у бюдж. и извънб. с/ки/ф.(+/-)</t>
  </si>
  <si>
    <t>§ 62-00</t>
  </si>
  <si>
    <t xml:space="preserve">Трансфери м/у извънб. сметки/ф.(нето) </t>
  </si>
  <si>
    <t>§ 63-00</t>
  </si>
  <si>
    <t>Всичко трансфери:</t>
  </si>
  <si>
    <t>IІI. Временни безлихв.заеми</t>
  </si>
  <si>
    <t>Получ.(пред.) врем. безл. заеми от/за ЦБ (+/-):</t>
  </si>
  <si>
    <t>§ 74-00</t>
  </si>
  <si>
    <t xml:space="preserve">Врем.безл.заеми м/у бюдж.и извънб.с/ки </t>
  </si>
  <si>
    <t>§ 76-00</t>
  </si>
  <si>
    <t>Врем.безл.заеми м/у извънб.с/ки / фондове</t>
  </si>
  <si>
    <t>§ 77-00</t>
  </si>
  <si>
    <t>Всичко временни безлихвени заеми:</t>
  </si>
  <si>
    <t>IV. Депозити и средства по сметки</t>
  </si>
  <si>
    <t>Остатък от предходния период (9501до 9506)(+)</t>
  </si>
  <si>
    <t>§ 95-01</t>
  </si>
  <si>
    <t>Наличн.в края на периода(9507до9512)(-)</t>
  </si>
  <si>
    <t>§ 95-07</t>
  </si>
  <si>
    <t>Депозити и средства по сметки (нето) (+/-)</t>
  </si>
  <si>
    <t>§ 95-00</t>
  </si>
  <si>
    <t>РАЗХОДИ</t>
  </si>
  <si>
    <r>
      <rPr>
        <sz val="11"/>
        <color indexed="8"/>
        <rFont val="Times New Roman"/>
        <family val="1"/>
      </rPr>
      <t xml:space="preserve">Функция  </t>
    </r>
    <r>
      <rPr>
        <b/>
        <sz val="11"/>
        <color indexed="8"/>
        <rFont val="Times New Roman"/>
        <family val="1"/>
      </rPr>
      <t>"СОЦИАЛНО ОСИГУРЯВАНЕ, ПОДПОМАГАНЕ И ГРИЖИ"</t>
    </r>
  </si>
  <si>
    <r>
      <rPr>
        <sz val="11"/>
        <color indexed="8"/>
        <rFont val="Times New Roman"/>
        <family val="1"/>
      </rPr>
      <t xml:space="preserve">Дейност </t>
    </r>
    <r>
      <rPr>
        <b/>
        <sz val="11"/>
        <color indexed="8"/>
        <rFont val="Times New Roman"/>
        <family val="1"/>
      </rPr>
      <t>"Патронажни грижи"</t>
    </r>
  </si>
  <si>
    <t>Запл. и възнагр. за перс.,нает по тр.правоотн.</t>
  </si>
  <si>
    <t>§ 01-01</t>
  </si>
  <si>
    <t>Запл. и възнагр. за перс.,нает по  сл.правоотн.</t>
  </si>
  <si>
    <t>§ 01-02</t>
  </si>
  <si>
    <t>Други възнаграждения и плащания за нещ.персонал</t>
  </si>
  <si>
    <t>§ 02-01</t>
  </si>
  <si>
    <t>Възнаграждения и плащания по нетруд.правоотн.</t>
  </si>
  <si>
    <t>§ 02-02</t>
  </si>
  <si>
    <t>Обезщетения с харкт. на възнаграждение</t>
  </si>
  <si>
    <t>§ 02-08</t>
  </si>
  <si>
    <t>Задълж. осиг. вноски от работодатели за ДОО</t>
  </si>
  <si>
    <t>§ 05-51</t>
  </si>
  <si>
    <t>Задълж. осиг. вноски от работодатели за УчПФ</t>
  </si>
  <si>
    <t>§ 05-52</t>
  </si>
  <si>
    <t>Задълж. осиг. вноски от работодатели за ЗО</t>
  </si>
  <si>
    <t>§ 05-60</t>
  </si>
  <si>
    <t>Задълж. осиг. вноски от работодатели за ДЗПО</t>
  </si>
  <si>
    <t>§ 05-80</t>
  </si>
  <si>
    <t>Медикаменти</t>
  </si>
  <si>
    <t>§ 10-12</t>
  </si>
  <si>
    <t>Постелен инвентар и облекло</t>
  </si>
  <si>
    <t>§ 10-13</t>
  </si>
  <si>
    <t>Материали</t>
  </si>
  <si>
    <t>§ 10-15</t>
  </si>
  <si>
    <t>Вода, горива и енергия</t>
  </si>
  <si>
    <t>§ 10-16</t>
  </si>
  <si>
    <t>Външни услуги</t>
  </si>
  <si>
    <t>§ 10-20</t>
  </si>
  <si>
    <t>Текущ ремонт</t>
  </si>
  <si>
    <t>§ 10-30</t>
  </si>
  <si>
    <t>Командировки в страната</t>
  </si>
  <si>
    <t>§ 10-51</t>
  </si>
  <si>
    <t>Основен ремонт</t>
  </si>
  <si>
    <t>§ 51-00</t>
  </si>
  <si>
    <t>Придобиване на компютри и хардуер</t>
  </si>
  <si>
    <t>§ 52-01</t>
  </si>
  <si>
    <t>Придобиване на др.машини и съоръж.</t>
  </si>
  <si>
    <t>§ 52-03</t>
  </si>
  <si>
    <t>Всичко разходи:</t>
  </si>
  <si>
    <t>Директор дирекция "ФСДБУС" :………............</t>
  </si>
  <si>
    <t>Кмет на Община Руен:……………........</t>
  </si>
  <si>
    <t xml:space="preserve">                                         /Мийрем Сали/</t>
  </si>
  <si>
    <t xml:space="preserve">            /Ахмед Мехмед/</t>
  </si>
  <si>
    <t>на проект "Укрепване на общинския капацитет в Община Руен" № BG05SFPR002-2.002-0018 по процедура BG05SFPR002-2.002 "Укрепване на общинския капацитет" на Програма "Развитие на човешките ресурси" 2021-2027 г.   за  2024 г.</t>
  </si>
  <si>
    <t xml:space="preserve"> Програма  "Развитие на човешките ресурси" 2021-2027 г.</t>
  </si>
  <si>
    <t>Временно съхранявани средства</t>
  </si>
  <si>
    <t>§ 88-03</t>
  </si>
  <si>
    <r>
      <rPr>
        <sz val="10"/>
        <color indexed="8"/>
        <rFont val="Arial"/>
        <family val="2"/>
      </rPr>
      <t xml:space="preserve">Функция  </t>
    </r>
    <r>
      <rPr>
        <b/>
        <sz val="10"/>
        <color indexed="8"/>
        <rFont val="Arial"/>
        <family val="2"/>
      </rPr>
      <t>" ОБЩИ ДЪРЖАВНИ СЛУЖБИ"</t>
    </r>
  </si>
  <si>
    <r>
      <rPr>
        <sz val="10"/>
        <color indexed="8"/>
        <rFont val="Arial"/>
        <family val="2"/>
      </rPr>
      <t xml:space="preserve">Дейност </t>
    </r>
    <r>
      <rPr>
        <b/>
        <sz val="10"/>
        <color indexed="8"/>
        <rFont val="Arial"/>
        <family val="2"/>
      </rPr>
      <t>"Общинска администрация"</t>
    </r>
  </si>
  <si>
    <t>Др. възнагр.и плащания за нещ.персонал</t>
  </si>
  <si>
    <t>Възнагр. и плащания по нетруд.правоотн.</t>
  </si>
  <si>
    <t>Храна</t>
  </si>
  <si>
    <t>§ 10-11</t>
  </si>
  <si>
    <t>Учебни помагала</t>
  </si>
  <si>
    <t>§ 10-14</t>
  </si>
  <si>
    <t>Придобиване на инфраструктурни обекти</t>
  </si>
  <si>
    <t>§ 52-06</t>
  </si>
  <si>
    <t>Директор дирекция "ФСДБУС" :………….……..</t>
  </si>
  <si>
    <t>Кмет на Община Руен:…………………</t>
  </si>
  <si>
    <t>/ Мийрем Сали/</t>
  </si>
  <si>
    <t xml:space="preserve">              /Ахмед Мехмед/</t>
  </si>
  <si>
    <t>Приложение № 7.3</t>
  </si>
  <si>
    <t>Кмет на Община Руен:…………..........…</t>
  </si>
  <si>
    <t>Приложение № 7.4</t>
  </si>
  <si>
    <t>Приложение № 7.5</t>
  </si>
  <si>
    <t xml:space="preserve">на проект "Активно приобщаване в системата на предучилищното образование"  по Оперативна програма "Наука и образование за интелигентен растеж" 2014-2020 г.      </t>
  </si>
  <si>
    <t>за 2024 г.</t>
  </si>
  <si>
    <t>ОП „Наука и образование за интелигентен растеж” 2014-2020 г.</t>
  </si>
  <si>
    <t xml:space="preserve">  получени заеми (+)</t>
  </si>
  <si>
    <t>§ 74-11</t>
  </si>
  <si>
    <t xml:space="preserve">  погасени заеми (-)</t>
  </si>
  <si>
    <t>§ 74-12</t>
  </si>
  <si>
    <r>
      <rPr>
        <sz val="10"/>
        <color indexed="8"/>
        <rFont val="Arial"/>
        <family val="2"/>
      </rPr>
      <t xml:space="preserve">Функция  </t>
    </r>
    <r>
      <rPr>
        <b/>
        <sz val="10"/>
        <color indexed="8"/>
        <rFont val="Arial"/>
        <family val="2"/>
      </rPr>
      <t>"ОБРАЗОВАНИЕ"</t>
    </r>
  </si>
  <si>
    <r>
      <rPr>
        <sz val="10"/>
        <color indexed="8"/>
        <rFont val="Arial"/>
        <family val="2"/>
      </rPr>
      <t xml:space="preserve">Дейност </t>
    </r>
    <r>
      <rPr>
        <b/>
        <sz val="10"/>
        <color indexed="8"/>
        <rFont val="Arial"/>
        <family val="2"/>
      </rPr>
      <t>"Детски градини"</t>
    </r>
  </si>
  <si>
    <t>Текущи трансфери за домакинства от средства за сметки от Европейския съюз</t>
  </si>
  <si>
    <t>§ 42-17</t>
  </si>
  <si>
    <t>Кмет на Община Руен:….……………</t>
  </si>
  <si>
    <t>Приложение № 7.6</t>
  </si>
  <si>
    <t xml:space="preserve">на проект "Подкрепа за успех" BG05M2OP001-2.011-001 по Оперативна програма "Наука и образование за интелигентен растеж" 2014-2020 г.      </t>
  </si>
  <si>
    <t>ОП „Наука и образование за интелигентен растеж” 2014-2020 г."</t>
  </si>
  <si>
    <r>
      <rPr>
        <sz val="10"/>
        <color indexed="8"/>
        <rFont val="Arial"/>
        <family val="2"/>
      </rPr>
      <t xml:space="preserve">Дейност </t>
    </r>
    <r>
      <rPr>
        <b/>
        <sz val="10"/>
        <color indexed="8"/>
        <rFont val="Arial"/>
        <family val="2"/>
      </rPr>
      <t>"Общоборазователни училища"</t>
    </r>
  </si>
  <si>
    <t>Директор дирекция "ФСДБУС" :………</t>
  </si>
  <si>
    <t>Кмет на Община Руен:………......……….</t>
  </si>
  <si>
    <t>Приложение № 7.7</t>
  </si>
  <si>
    <t xml:space="preserve">на проект BG05M2OP001-2.012-001 "Образование за утрешния ден" по Оперативна програма "Наука и образование за интелигентен растеж  2014-2020 г."  </t>
  </si>
  <si>
    <t>Директор дирекция "ФСДБУС" :………...……</t>
  </si>
  <si>
    <t>Кмет на Община Руен:……………….</t>
  </si>
  <si>
    <t>Приложение № 7.8</t>
  </si>
  <si>
    <t>на проект BG05M2OP001-5.001-0001 "Равен достъп до училищно образование в условия на кризи" по Оперативна програма "Наука и образование за интелигентен растеж  2014-2020 г."   за  2024 г.</t>
  </si>
  <si>
    <r>
      <rPr>
        <sz val="10"/>
        <color indexed="8"/>
        <rFont val="Arial"/>
        <family val="2"/>
      </rPr>
      <t xml:space="preserve">Дейност </t>
    </r>
    <r>
      <rPr>
        <b/>
        <sz val="10"/>
        <color indexed="8"/>
        <rFont val="Arial"/>
        <family val="2"/>
      </rPr>
      <t>"Неспециализирани училища"</t>
    </r>
  </si>
  <si>
    <t>Директор дирекция "ФСДБУС" :…………...…</t>
  </si>
  <si>
    <t>Приложение № 7.9</t>
  </si>
  <si>
    <t>Приложение № 7.10</t>
  </si>
  <si>
    <t>Приложение № 7.11</t>
  </si>
  <si>
    <t>Придобиване на стопански инвентар</t>
  </si>
  <si>
    <t>§ 52-05</t>
  </si>
  <si>
    <t xml:space="preserve">  Национален план за възстановяване 2021-2027 г.</t>
  </si>
  <si>
    <r>
      <t xml:space="preserve">Функция  </t>
    </r>
    <r>
      <rPr>
        <b/>
        <sz val="10"/>
        <rFont val="Arial"/>
        <family val="2"/>
      </rPr>
      <t>" ОБРАЗОВАНИЕ"</t>
    </r>
  </si>
  <si>
    <r>
      <t xml:space="preserve">Дейност </t>
    </r>
    <r>
      <rPr>
        <b/>
        <sz val="10"/>
        <rFont val="Arial"/>
        <family val="2"/>
      </rPr>
      <t>"Неспециализирани училища"</t>
    </r>
  </si>
  <si>
    <t>проект „Модернизация на образователна среда в СУ "Димитър Полянов" УПИ IV-497, кв.41 по плана на село Трънак, общ.Руен, област Бургас”, BG-RRP-1.007-00218 по Националния план за възстановяване и устойчивост на РБ</t>
  </si>
  <si>
    <t xml:space="preserve"> ДФ "Земеделие" Програма  за развитие на селските райони 2014-2020 г.</t>
  </si>
  <si>
    <r>
      <t xml:space="preserve">Функция  </t>
    </r>
    <r>
      <rPr>
        <b/>
        <sz val="10"/>
        <rFont val="Arial"/>
        <family val="2"/>
      </rPr>
      <t>" ОБЩИ ДЪРЖАВНИ СЛУЖБИ"</t>
    </r>
  </si>
  <si>
    <r>
      <t xml:space="preserve">Дейност </t>
    </r>
    <r>
      <rPr>
        <b/>
        <sz val="10"/>
        <rFont val="Arial"/>
        <family val="2"/>
      </rPr>
      <t>"Общинска администрация"</t>
    </r>
  </si>
  <si>
    <t>на проект "Енергийна ефективност на административни сгради на територията на Община Руен"                № BG06RDNP001-7.020-0081-C01 по процедура BG06RDNP001-7.020 от мярка 7 "Основни услуги и обновяване на селата в селските райони" на Програма за развитие на селските райони за периода  2014-2020 г.   за  2024 г.</t>
  </si>
  <si>
    <t>Придобиване на машини и съоръжения</t>
  </si>
  <si>
    <t>ПРОГРАМА „РАЗВИТИЕ НА ЧОВЕШКИТЕ РЕСУРСИ” 2021 -2027 г.</t>
  </si>
  <si>
    <t xml:space="preserve">Програма за храни и основно материално подпомагане 2021-2027 </t>
  </si>
  <si>
    <t>проект „Бъдеще за децата от Община Руен”, BG05SFPR002-2.003-0058-C01 по Програма „Развитие на човешките ресурси” 2021-2027 за 2024 г.</t>
  </si>
  <si>
    <t>Приложение № 7.2</t>
  </si>
  <si>
    <t>проект „Приготвяне и предоставяне на готова храна-Топъл обяд на лица от целеви групи, живеещи на територията на  Община Руен”, BG05SFPR003-1.001 по  Програма за храни и основно материално подпомагане 2021-2027 за 2024 г.</t>
  </si>
  <si>
    <t>Кмет на Община Руен:……………………</t>
  </si>
  <si>
    <t>на проект „Успех за теб” BG05SFPR001-1.001-0001 по  програма " Образование "            2021-2027 г.    за  2024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</si>
</sst>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8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b/>
      <i/>
      <sz val="12"/>
      <name val="Times New Roman"/>
      <family val="1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u val="single"/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9" borderId="5" applyNumberFormat="0" applyAlignment="0" applyProtection="0"/>
    <xf numFmtId="0" fontId="62" fillId="29" borderId="2" applyNumberFormat="0" applyAlignment="0" applyProtection="0"/>
    <xf numFmtId="0" fontId="63" fillId="30" borderId="6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7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74" fillId="0" borderId="9" xfId="0" applyNumberFormat="1" applyFont="1" applyBorder="1" applyAlignment="1">
      <alignment horizontal="right" vertical="top" wrapText="1"/>
    </xf>
    <xf numFmtId="3" fontId="74" fillId="33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justify" vertical="top" wrapText="1"/>
    </xf>
    <xf numFmtId="0" fontId="13" fillId="34" borderId="9" xfId="0" applyFont="1" applyFill="1" applyBorder="1" applyAlignment="1">
      <alignment horizontal="justify" vertical="top" wrapText="1"/>
    </xf>
    <xf numFmtId="3" fontId="13" fillId="34" borderId="9" xfId="0" applyNumberFormat="1" applyFont="1" applyFill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 wrapText="1"/>
    </xf>
    <xf numFmtId="3" fontId="14" fillId="0" borderId="9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justify" wrapText="1"/>
    </xf>
    <xf numFmtId="0" fontId="11" fillId="34" borderId="9" xfId="0" applyFont="1" applyFill="1" applyBorder="1" applyAlignment="1">
      <alignment horizontal="justify" vertical="top" wrapText="1"/>
    </xf>
    <xf numFmtId="3" fontId="12" fillId="34" borderId="9" xfId="0" applyNumberFormat="1" applyFont="1" applyFill="1" applyBorder="1" applyAlignment="1">
      <alignment horizontal="right" vertical="top" wrapText="1"/>
    </xf>
    <xf numFmtId="3" fontId="15" fillId="0" borderId="9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1" fillId="0" borderId="9" xfId="0" applyNumberFormat="1" applyFont="1" applyBorder="1" applyAlignment="1">
      <alignment horizontal="right" vertical="top" wrapText="1"/>
    </xf>
    <xf numFmtId="0" fontId="11" fillId="34" borderId="9" xfId="0" applyFont="1" applyFill="1" applyBorder="1" applyAlignment="1">
      <alignment horizontal="center" wrapText="1"/>
    </xf>
    <xf numFmtId="3" fontId="12" fillId="0" borderId="9" xfId="0" applyNumberFormat="1" applyFont="1" applyBorder="1" applyAlignment="1">
      <alignment horizontal="right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0" fontId="11" fillId="33" borderId="12" xfId="0" applyFont="1" applyFill="1" applyBorder="1" applyAlignment="1">
      <alignment horizontal="justify" wrapText="1"/>
    </xf>
    <xf numFmtId="0" fontId="11" fillId="33" borderId="9" xfId="0" applyFont="1" applyFill="1" applyBorder="1" applyAlignment="1">
      <alignment horizontal="center" wrapText="1"/>
    </xf>
    <xf numFmtId="3" fontId="12" fillId="33" borderId="9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2" fontId="13" fillId="0" borderId="9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3" fontId="12" fillId="35" borderId="9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center" vertical="top" wrapText="1"/>
    </xf>
    <xf numFmtId="3" fontId="21" fillId="0" borderId="9" xfId="0" applyNumberFormat="1" applyFont="1" applyBorder="1" applyAlignment="1">
      <alignment horizontal="right" vertical="top" wrapText="1"/>
    </xf>
    <xf numFmtId="0" fontId="20" fillId="34" borderId="12" xfId="0" applyFont="1" applyFill="1" applyBorder="1" applyAlignment="1">
      <alignment horizontal="justify" vertical="top" wrapText="1"/>
    </xf>
    <xf numFmtId="0" fontId="21" fillId="34" borderId="9" xfId="0" applyFont="1" applyFill="1" applyBorder="1" applyAlignment="1">
      <alignment horizontal="justify" vertical="top" wrapText="1"/>
    </xf>
    <xf numFmtId="3" fontId="21" fillId="34" borderId="9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justify" wrapText="1"/>
    </xf>
    <xf numFmtId="3" fontId="24" fillId="0" borderId="9" xfId="0" applyNumberFormat="1" applyFont="1" applyBorder="1" applyAlignment="1">
      <alignment horizontal="right" wrapText="1"/>
    </xf>
    <xf numFmtId="3" fontId="24" fillId="35" borderId="9" xfId="0" applyNumberFormat="1" applyFont="1" applyFill="1" applyBorder="1" applyAlignment="1">
      <alignment horizontal="right" wrapText="1"/>
    </xf>
    <xf numFmtId="3" fontId="24" fillId="0" borderId="9" xfId="0" applyNumberFormat="1" applyFont="1" applyBorder="1" applyAlignment="1">
      <alignment horizontal="right" vertical="top" wrapText="1"/>
    </xf>
    <xf numFmtId="0" fontId="20" fillId="34" borderId="12" xfId="0" applyFont="1" applyFill="1" applyBorder="1" applyAlignment="1">
      <alignment horizontal="justify" wrapText="1"/>
    </xf>
    <xf numFmtId="0" fontId="20" fillId="34" borderId="9" xfId="0" applyFont="1" applyFill="1" applyBorder="1" applyAlignment="1">
      <alignment horizontal="justify" vertical="top" wrapText="1"/>
    </xf>
    <xf numFmtId="3" fontId="20" fillId="34" borderId="9" xfId="0" applyNumberFormat="1" applyFont="1" applyFill="1" applyBorder="1" applyAlignment="1">
      <alignment horizontal="right" vertical="top" wrapText="1"/>
    </xf>
    <xf numFmtId="3" fontId="20" fillId="0" borderId="9" xfId="0" applyNumberFormat="1" applyFont="1" applyBorder="1" applyAlignment="1">
      <alignment horizontal="right" vertical="top" wrapText="1"/>
    </xf>
    <xf numFmtId="0" fontId="20" fillId="34" borderId="9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justify" wrapText="1"/>
    </xf>
    <xf numFmtId="0" fontId="20" fillId="33" borderId="9" xfId="0" applyFont="1" applyFill="1" applyBorder="1" applyAlignment="1">
      <alignment horizontal="center" wrapText="1"/>
    </xf>
    <xf numFmtId="3" fontId="20" fillId="33" borderId="9" xfId="0" applyNumberFormat="1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left" vertical="top" wrapText="1"/>
    </xf>
    <xf numFmtId="2" fontId="21" fillId="0" borderId="9" xfId="0" applyNumberFormat="1" applyFont="1" applyBorder="1" applyAlignment="1">
      <alignment horizontal="center" wrapText="1"/>
    </xf>
    <xf numFmtId="3" fontId="20" fillId="36" borderId="9" xfId="0" applyNumberFormat="1" applyFont="1" applyFill="1" applyBorder="1" applyAlignment="1">
      <alignment horizontal="right" vertical="top" wrapText="1"/>
    </xf>
    <xf numFmtId="0" fontId="12" fillId="35" borderId="12" xfId="0" applyFont="1" applyFill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center" vertical="top" wrapText="1"/>
    </xf>
    <xf numFmtId="0" fontId="12" fillId="34" borderId="12" xfId="0" applyFont="1" applyFill="1" applyBorder="1" applyAlignment="1">
      <alignment horizontal="justify" vertical="top" wrapText="1"/>
    </xf>
    <xf numFmtId="0" fontId="14" fillId="34" borderId="9" xfId="0" applyFont="1" applyFill="1" applyBorder="1" applyAlignment="1">
      <alignment horizontal="justify" vertical="top" wrapText="1"/>
    </xf>
    <xf numFmtId="3" fontId="14" fillId="34" borderId="9" xfId="0" applyNumberFormat="1" applyFont="1" applyFill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justify" wrapText="1"/>
    </xf>
    <xf numFmtId="0" fontId="12" fillId="34" borderId="12" xfId="0" applyFont="1" applyFill="1" applyBorder="1" applyAlignment="1">
      <alignment horizontal="justify" wrapText="1"/>
    </xf>
    <xf numFmtId="0" fontId="12" fillId="34" borderId="9" xfId="0" applyFont="1" applyFill="1" applyBorder="1" applyAlignment="1">
      <alignment horizontal="justify" vertical="top" wrapText="1"/>
    </xf>
    <xf numFmtId="0" fontId="12" fillId="34" borderId="9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justify" wrapText="1"/>
    </xf>
    <xf numFmtId="0" fontId="12" fillId="33" borderId="9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justify" vertical="top" wrapText="1"/>
    </xf>
    <xf numFmtId="2" fontId="14" fillId="0" borderId="9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0" fillId="37" borderId="9" xfId="0" applyNumberFormat="1" applyFont="1" applyFill="1" applyBorder="1" applyAlignment="1">
      <alignment horizontal="right" vertical="top" wrapText="1"/>
    </xf>
    <xf numFmtId="3" fontId="20" fillId="35" borderId="9" xfId="0" applyNumberFormat="1" applyFont="1" applyFill="1" applyBorder="1" applyAlignment="1">
      <alignment horizontal="right" vertical="top" wrapText="1"/>
    </xf>
    <xf numFmtId="0" fontId="26" fillId="35" borderId="12" xfId="0" applyFont="1" applyFill="1" applyBorder="1" applyAlignment="1">
      <alignment vertical="top" wrapText="1"/>
    </xf>
    <xf numFmtId="3" fontId="75" fillId="0" borderId="9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6" fillId="0" borderId="9" xfId="0" applyNumberFormat="1" applyFont="1" applyBorder="1" applyAlignment="1">
      <alignment horizontal="right" vertical="top" wrapText="1"/>
    </xf>
    <xf numFmtId="3" fontId="76" fillId="0" borderId="9" xfId="0" applyNumberFormat="1" applyFont="1" applyBorder="1" applyAlignment="1">
      <alignment horizontal="right" vertical="top" wrapText="1"/>
    </xf>
    <xf numFmtId="3" fontId="77" fillId="35" borderId="9" xfId="0" applyNumberFormat="1" applyFont="1" applyFill="1" applyBorder="1" applyAlignment="1">
      <alignment horizontal="right" vertical="top" wrapText="1"/>
    </xf>
    <xf numFmtId="3" fontId="20" fillId="38" borderId="9" xfId="0" applyNumberFormat="1" applyFont="1" applyFill="1" applyBorder="1" applyAlignment="1">
      <alignment horizontal="right" vertical="top" wrapText="1"/>
    </xf>
    <xf numFmtId="3" fontId="12" fillId="38" borderId="9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7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79" fillId="35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zoomScaleSheetLayoutView="100" workbookViewId="0" topLeftCell="A1">
      <selection activeCell="K35" sqref="K35"/>
    </sheetView>
  </sheetViews>
  <sheetFormatPr defaultColWidth="9.00390625" defaultRowHeight="15"/>
  <cols>
    <col min="1" max="1" width="4.7109375" style="0" customWidth="1"/>
    <col min="2" max="2" width="49.57421875" style="0" customWidth="1"/>
    <col min="3" max="3" width="10.8515625" style="0" customWidth="1"/>
    <col min="4" max="4" width="14.140625" style="0" customWidth="1"/>
    <col min="5" max="5" width="14.00390625" style="0" customWidth="1"/>
    <col min="6" max="6" width="14.421875" style="0" customWidth="1"/>
  </cols>
  <sheetData>
    <row r="1" spans="2:6" ht="15.75">
      <c r="B1" s="45"/>
      <c r="C1" s="45"/>
      <c r="D1" s="45"/>
      <c r="E1" s="46" t="s">
        <v>0</v>
      </c>
      <c r="F1" s="45"/>
    </row>
    <row r="2" spans="2:6" ht="12" customHeight="1">
      <c r="B2" s="45"/>
      <c r="C2" s="45"/>
      <c r="D2" s="45"/>
      <c r="E2" s="46"/>
      <c r="F2" s="45"/>
    </row>
    <row r="3" spans="2:6" ht="18.75">
      <c r="B3" s="118" t="s">
        <v>1</v>
      </c>
      <c r="C3" s="118"/>
      <c r="D3" s="118"/>
      <c r="E3" s="118"/>
      <c r="F3" s="118"/>
    </row>
    <row r="4" spans="2:6" ht="0.75" customHeight="1">
      <c r="B4" s="119"/>
      <c r="C4" s="119"/>
      <c r="D4" s="119"/>
      <c r="E4" s="119"/>
      <c r="F4" s="119"/>
    </row>
    <row r="5" spans="2:6" ht="36" customHeight="1">
      <c r="B5" s="120" t="s">
        <v>2</v>
      </c>
      <c r="C5" s="120"/>
      <c r="D5" s="120"/>
      <c r="E5" s="120"/>
      <c r="F5" s="120"/>
    </row>
    <row r="6" spans="2:6" ht="15.75">
      <c r="B6" s="121"/>
      <c r="C6" s="121"/>
      <c r="D6" s="121"/>
      <c r="E6" s="121"/>
      <c r="F6" s="121"/>
    </row>
    <row r="7" spans="3:6" ht="15.75">
      <c r="C7" s="8"/>
      <c r="D7" s="8"/>
      <c r="E7" s="8"/>
      <c r="F7" s="6" t="s">
        <v>3</v>
      </c>
    </row>
    <row r="8" spans="2:6" ht="35.25" customHeight="1">
      <c r="B8" s="52" t="s">
        <v>4</v>
      </c>
      <c r="C8" s="53" t="s">
        <v>5</v>
      </c>
      <c r="D8" s="53" t="s">
        <v>6</v>
      </c>
      <c r="E8" s="53" t="s">
        <v>7</v>
      </c>
      <c r="F8" s="53" t="s">
        <v>8</v>
      </c>
    </row>
    <row r="9" spans="2:6" ht="28.5">
      <c r="B9" s="80" t="s">
        <v>144</v>
      </c>
      <c r="C9" s="54"/>
      <c r="D9" s="55"/>
      <c r="E9" s="55"/>
      <c r="F9" s="55"/>
    </row>
    <row r="10" spans="2:6" ht="15">
      <c r="B10" s="56" t="s">
        <v>9</v>
      </c>
      <c r="C10" s="55"/>
      <c r="D10" s="55"/>
      <c r="E10" s="55"/>
      <c r="F10" s="55"/>
    </row>
    <row r="11" spans="2:6" ht="15">
      <c r="B11" s="56" t="s">
        <v>10</v>
      </c>
      <c r="C11" s="57" t="s">
        <v>11</v>
      </c>
      <c r="D11" s="58"/>
      <c r="E11" s="58"/>
      <c r="F11" s="58"/>
    </row>
    <row r="12" spans="2:6" ht="15">
      <c r="B12" s="59" t="s">
        <v>12</v>
      </c>
      <c r="C12" s="60"/>
      <c r="D12" s="61">
        <f>D11</f>
        <v>0</v>
      </c>
      <c r="E12" s="61">
        <f>E11</f>
        <v>0</v>
      </c>
      <c r="F12" s="61">
        <f>F11</f>
        <v>0</v>
      </c>
    </row>
    <row r="13" spans="2:6" ht="15">
      <c r="B13" s="56"/>
      <c r="C13" s="55"/>
      <c r="D13" s="58"/>
      <c r="E13" s="58"/>
      <c r="F13" s="58"/>
    </row>
    <row r="14" spans="2:6" ht="15">
      <c r="B14" s="62" t="s">
        <v>13</v>
      </c>
      <c r="C14" s="55"/>
      <c r="D14" s="58"/>
      <c r="E14" s="58"/>
      <c r="F14" s="58"/>
    </row>
    <row r="15" spans="2:6" ht="15">
      <c r="B15" s="63" t="s">
        <v>14</v>
      </c>
      <c r="C15" s="54" t="s">
        <v>15</v>
      </c>
      <c r="D15" s="58"/>
      <c r="E15" s="58"/>
      <c r="F15" s="58"/>
    </row>
    <row r="16" spans="2:6" ht="15">
      <c r="B16" s="63" t="s">
        <v>16</v>
      </c>
      <c r="C16" s="54" t="s">
        <v>17</v>
      </c>
      <c r="D16" s="64"/>
      <c r="E16" s="65"/>
      <c r="F16" s="66"/>
    </row>
    <row r="17" spans="2:6" ht="15">
      <c r="B17" s="63" t="s">
        <v>18</v>
      </c>
      <c r="C17" s="54" t="s">
        <v>19</v>
      </c>
      <c r="D17" s="64">
        <f>E17+F17</f>
        <v>174333</v>
      </c>
      <c r="E17" s="27">
        <v>174333</v>
      </c>
      <c r="F17" s="58"/>
    </row>
    <row r="18" spans="2:6" ht="15">
      <c r="B18" s="67" t="s">
        <v>20</v>
      </c>
      <c r="C18" s="68"/>
      <c r="D18" s="69">
        <f>D17+D16+D15</f>
        <v>174333</v>
      </c>
      <c r="E18" s="69">
        <f>E17+E16+E15</f>
        <v>174333</v>
      </c>
      <c r="F18" s="69">
        <f>F17+F16+F15</f>
        <v>0</v>
      </c>
    </row>
    <row r="19" spans="2:6" ht="15">
      <c r="B19" s="56"/>
      <c r="C19" s="55"/>
      <c r="D19" s="58"/>
      <c r="E19" s="58"/>
      <c r="F19" s="58"/>
    </row>
    <row r="20" spans="2:6" ht="15">
      <c r="B20" s="63" t="s">
        <v>21</v>
      </c>
      <c r="C20" s="54"/>
      <c r="D20" s="58"/>
      <c r="E20" s="58"/>
      <c r="F20" s="58"/>
    </row>
    <row r="21" spans="2:6" ht="15">
      <c r="B21" s="63" t="s">
        <v>22</v>
      </c>
      <c r="C21" s="54" t="s">
        <v>23</v>
      </c>
      <c r="D21" s="58"/>
      <c r="E21" s="58"/>
      <c r="F21" s="58"/>
    </row>
    <row r="22" spans="2:6" ht="15">
      <c r="B22" s="63" t="s">
        <v>24</v>
      </c>
      <c r="C22" s="54" t="s">
        <v>25</v>
      </c>
      <c r="D22" s="70">
        <f>E22+F22</f>
        <v>39680</v>
      </c>
      <c r="E22" s="70"/>
      <c r="F22" s="33">
        <v>39680</v>
      </c>
    </row>
    <row r="23" spans="2:6" ht="15">
      <c r="B23" s="63" t="s">
        <v>26</v>
      </c>
      <c r="C23" s="54" t="s">
        <v>27</v>
      </c>
      <c r="D23" s="70"/>
      <c r="E23" s="70"/>
      <c r="F23" s="70"/>
    </row>
    <row r="24" spans="2:6" ht="15">
      <c r="B24" s="67" t="s">
        <v>28</v>
      </c>
      <c r="C24" s="71"/>
      <c r="D24" s="69">
        <f>D23+D22+D21</f>
        <v>39680</v>
      </c>
      <c r="E24" s="69">
        <f>E23+E22+E21</f>
        <v>0</v>
      </c>
      <c r="F24" s="69">
        <f>F23+F22+F21</f>
        <v>39680</v>
      </c>
    </row>
    <row r="25" spans="2:6" ht="15">
      <c r="B25" s="56"/>
      <c r="C25" s="55"/>
      <c r="D25" s="70"/>
      <c r="E25" s="70"/>
      <c r="F25" s="70"/>
    </row>
    <row r="26" spans="2:6" ht="15">
      <c r="B26" s="63" t="s">
        <v>29</v>
      </c>
      <c r="C26" s="54"/>
      <c r="D26" s="70"/>
      <c r="E26" s="70"/>
      <c r="F26" s="70"/>
    </row>
    <row r="27" spans="2:6" ht="15">
      <c r="B27" s="63" t="s">
        <v>30</v>
      </c>
      <c r="C27" s="54" t="s">
        <v>31</v>
      </c>
      <c r="D27" s="70">
        <v>130637</v>
      </c>
      <c r="E27" s="115">
        <v>130637</v>
      </c>
      <c r="F27" s="70">
        <v>0</v>
      </c>
    </row>
    <row r="28" spans="2:6" ht="15">
      <c r="B28" s="63" t="s">
        <v>32</v>
      </c>
      <c r="C28" s="54" t="s">
        <v>33</v>
      </c>
      <c r="D28" s="70"/>
      <c r="E28" s="35"/>
      <c r="F28" s="70"/>
    </row>
    <row r="29" spans="2:6" ht="15">
      <c r="B29" s="67" t="s">
        <v>34</v>
      </c>
      <c r="C29" s="71" t="s">
        <v>35</v>
      </c>
      <c r="D29" s="69">
        <f>D28+D27</f>
        <v>130637</v>
      </c>
      <c r="E29" s="69">
        <f>E28+E27</f>
        <v>130637</v>
      </c>
      <c r="F29" s="69">
        <f>F28+F27</f>
        <v>0</v>
      </c>
    </row>
    <row r="30" spans="2:6" ht="15">
      <c r="B30" s="72"/>
      <c r="C30" s="73"/>
      <c r="D30" s="74"/>
      <c r="E30" s="74"/>
      <c r="F30" s="74"/>
    </row>
    <row r="31" spans="2:6" ht="15">
      <c r="B31" s="75" t="s">
        <v>36</v>
      </c>
      <c r="C31" s="55"/>
      <c r="D31" s="70"/>
      <c r="E31" s="70"/>
      <c r="F31" s="70"/>
    </row>
    <row r="32" spans="2:6" ht="29.25">
      <c r="B32" s="76" t="s">
        <v>37</v>
      </c>
      <c r="C32" s="55"/>
      <c r="D32" s="70"/>
      <c r="E32" s="70"/>
      <c r="F32" s="70"/>
    </row>
    <row r="33" spans="2:6" ht="15">
      <c r="B33" s="56" t="s">
        <v>38</v>
      </c>
      <c r="C33" s="55"/>
      <c r="D33" s="70"/>
      <c r="E33" s="70"/>
      <c r="F33" s="70"/>
    </row>
    <row r="34" spans="2:6" ht="15">
      <c r="B34" s="63" t="s">
        <v>39</v>
      </c>
      <c r="C34" s="77" t="s">
        <v>40</v>
      </c>
      <c r="D34" s="70">
        <f aca="true" t="shared" si="0" ref="D34:D39">E34+F34</f>
        <v>3520</v>
      </c>
      <c r="E34" s="35">
        <v>3050</v>
      </c>
      <c r="F34" s="35">
        <v>470</v>
      </c>
    </row>
    <row r="35" spans="2:8" ht="15">
      <c r="B35" s="63" t="s">
        <v>41</v>
      </c>
      <c r="C35" s="54" t="s">
        <v>42</v>
      </c>
      <c r="D35" s="70">
        <f t="shared" si="0"/>
        <v>24310</v>
      </c>
      <c r="E35" s="35">
        <v>20000</v>
      </c>
      <c r="F35" s="35">
        <v>4310</v>
      </c>
      <c r="H35" s="81"/>
    </row>
    <row r="36" spans="2:8" ht="15">
      <c r="B36" s="63" t="s">
        <v>43</v>
      </c>
      <c r="C36" s="54" t="s">
        <v>44</v>
      </c>
      <c r="D36" s="70">
        <f t="shared" si="0"/>
        <v>223100</v>
      </c>
      <c r="E36" s="35">
        <v>196000</v>
      </c>
      <c r="F36" s="35">
        <v>27100</v>
      </c>
      <c r="H36" s="81"/>
    </row>
    <row r="37" spans="2:6" ht="15">
      <c r="B37" s="63" t="s">
        <v>45</v>
      </c>
      <c r="C37" s="54" t="s">
        <v>46</v>
      </c>
      <c r="D37" s="70">
        <f t="shared" si="0"/>
        <v>2000</v>
      </c>
      <c r="E37" s="35">
        <v>2000</v>
      </c>
      <c r="F37" s="35"/>
    </row>
    <row r="38" spans="2:6" ht="15">
      <c r="B38" s="63" t="s">
        <v>47</v>
      </c>
      <c r="C38" s="54" t="s">
        <v>48</v>
      </c>
      <c r="D38" s="70">
        <f t="shared" si="0"/>
        <v>400</v>
      </c>
      <c r="E38" s="35">
        <v>400</v>
      </c>
      <c r="F38" s="35"/>
    </row>
    <row r="39" spans="2:6" ht="15">
      <c r="B39" s="63" t="s">
        <v>49</v>
      </c>
      <c r="C39" s="54" t="s">
        <v>50</v>
      </c>
      <c r="D39" s="70">
        <f t="shared" si="0"/>
        <v>35420</v>
      </c>
      <c r="E39" s="35">
        <v>30920</v>
      </c>
      <c r="F39" s="35">
        <v>4500</v>
      </c>
    </row>
    <row r="40" spans="2:6" ht="15">
      <c r="B40" s="63" t="s">
        <v>51</v>
      </c>
      <c r="C40" s="54" t="s">
        <v>52</v>
      </c>
      <c r="D40" s="70"/>
      <c r="E40" s="35"/>
      <c r="F40" s="35"/>
    </row>
    <row r="41" spans="2:6" ht="15">
      <c r="B41" s="63" t="s">
        <v>53</v>
      </c>
      <c r="C41" s="54" t="s">
        <v>54</v>
      </c>
      <c r="D41" s="70">
        <f>E41+F41</f>
        <v>16500</v>
      </c>
      <c r="E41" s="35">
        <v>14500</v>
      </c>
      <c r="F41" s="35">
        <v>2000</v>
      </c>
    </row>
    <row r="42" spans="2:6" ht="15">
      <c r="B42" s="63" t="s">
        <v>55</v>
      </c>
      <c r="C42" s="54" t="s">
        <v>56</v>
      </c>
      <c r="D42" s="70">
        <f>E42+F42</f>
        <v>8300</v>
      </c>
      <c r="E42" s="35">
        <v>7000</v>
      </c>
      <c r="F42" s="35">
        <v>1300</v>
      </c>
    </row>
    <row r="43" spans="2:6" ht="15">
      <c r="B43" s="63" t="s">
        <v>57</v>
      </c>
      <c r="C43" s="54" t="s">
        <v>58</v>
      </c>
      <c r="D43" s="70"/>
      <c r="E43" s="35"/>
      <c r="F43" s="35"/>
    </row>
    <row r="44" spans="2:6" ht="15">
      <c r="B44" s="63" t="s">
        <v>59</v>
      </c>
      <c r="C44" s="54" t="s">
        <v>60</v>
      </c>
      <c r="D44" s="70">
        <f>E44+F44</f>
        <v>2000</v>
      </c>
      <c r="E44" s="35">
        <v>2000</v>
      </c>
      <c r="F44" s="35"/>
    </row>
    <row r="45" spans="2:6" ht="15">
      <c r="B45" s="63" t="s">
        <v>61</v>
      </c>
      <c r="C45" s="54" t="s">
        <v>62</v>
      </c>
      <c r="D45" s="70">
        <f>E45+F45</f>
        <v>3600</v>
      </c>
      <c r="E45" s="35">
        <v>3600</v>
      </c>
      <c r="F45" s="44"/>
    </row>
    <row r="46" spans="2:6" ht="15">
      <c r="B46" s="63" t="s">
        <v>63</v>
      </c>
      <c r="C46" s="54" t="s">
        <v>64</v>
      </c>
      <c r="D46" s="70">
        <f>E46+F46</f>
        <v>5500</v>
      </c>
      <c r="E46" s="35">
        <v>5500</v>
      </c>
      <c r="F46" s="35"/>
    </row>
    <row r="47" spans="2:6" ht="15">
      <c r="B47" s="63" t="s">
        <v>65</v>
      </c>
      <c r="C47" s="54" t="s">
        <v>66</v>
      </c>
      <c r="D47" s="70">
        <f>E47+F47</f>
        <v>20000</v>
      </c>
      <c r="E47" s="44">
        <v>20000</v>
      </c>
      <c r="F47" s="44"/>
    </row>
    <row r="48" spans="2:6" ht="15">
      <c r="B48" s="63" t="s">
        <v>67</v>
      </c>
      <c r="C48" s="54" t="s">
        <v>68</v>
      </c>
      <c r="D48" s="70"/>
      <c r="E48" s="35"/>
      <c r="F48" s="44"/>
    </row>
    <row r="49" spans="2:6" ht="15">
      <c r="B49" s="63" t="s">
        <v>69</v>
      </c>
      <c r="C49" s="54" t="s">
        <v>70</v>
      </c>
      <c r="D49" s="70"/>
      <c r="E49" s="35"/>
      <c r="F49" s="35"/>
    </row>
    <row r="50" spans="2:6" ht="15">
      <c r="B50" s="63" t="s">
        <v>71</v>
      </c>
      <c r="C50" s="54" t="s">
        <v>72</v>
      </c>
      <c r="D50" s="70"/>
      <c r="E50" s="35"/>
      <c r="F50" s="35"/>
    </row>
    <row r="51" spans="2:6" ht="15">
      <c r="B51" s="63" t="s">
        <v>73</v>
      </c>
      <c r="C51" s="54" t="s">
        <v>74</v>
      </c>
      <c r="D51" s="70"/>
      <c r="E51" s="35"/>
      <c r="F51" s="35"/>
    </row>
    <row r="52" spans="2:6" ht="15">
      <c r="B52" s="63" t="s">
        <v>75</v>
      </c>
      <c r="C52" s="54" t="s">
        <v>76</v>
      </c>
      <c r="D52" s="108"/>
      <c r="E52" s="44"/>
      <c r="F52" s="44"/>
    </row>
    <row r="53" spans="2:6" ht="15">
      <c r="B53" s="67" t="s">
        <v>77</v>
      </c>
      <c r="C53" s="71"/>
      <c r="D53" s="107">
        <f>SUM(D34:D52)</f>
        <v>344650</v>
      </c>
      <c r="E53" s="107">
        <f>SUM(E34:E52)</f>
        <v>304970</v>
      </c>
      <c r="F53" s="107">
        <f>SUM(F34:F52)</f>
        <v>39680</v>
      </c>
    </row>
    <row r="54" spans="2:6" ht="15">
      <c r="B54" s="49"/>
      <c r="C54" s="49"/>
      <c r="D54" s="49"/>
      <c r="E54" s="49"/>
      <c r="F54" s="49"/>
    </row>
    <row r="55" spans="2:6" ht="15">
      <c r="B55" s="49"/>
      <c r="C55" s="49"/>
      <c r="D55" s="106"/>
      <c r="E55" s="106"/>
      <c r="F55" s="49"/>
    </row>
    <row r="56" spans="2:6" ht="15">
      <c r="B56" s="50" t="s">
        <v>78</v>
      </c>
      <c r="C56" s="51"/>
      <c r="D56" s="50" t="s">
        <v>79</v>
      </c>
      <c r="E56" s="50"/>
      <c r="F56" s="49"/>
    </row>
    <row r="57" spans="2:6" ht="15">
      <c r="B57" s="48" t="s">
        <v>80</v>
      </c>
      <c r="C57" s="49"/>
      <c r="D57" s="50"/>
      <c r="E57" s="50" t="s">
        <v>81</v>
      </c>
      <c r="F57" s="49"/>
    </row>
  </sheetData>
  <sheetProtection/>
  <mergeCells count="4">
    <mergeCell ref="B3:F3"/>
    <mergeCell ref="B4:F4"/>
    <mergeCell ref="B5:F5"/>
    <mergeCell ref="B6:F6"/>
  </mergeCells>
  <printOptions/>
  <pageMargins left="0.354330708661417" right="0" top="0.393700787401575" bottom="0.19685039370078702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5"/>
  <sheetViews>
    <sheetView zoomScale="110" zoomScaleNormal="110" zoomScaleSheetLayoutView="100" workbookViewId="0" topLeftCell="A25">
      <selection activeCell="B3" sqref="B3:F3"/>
    </sheetView>
  </sheetViews>
  <sheetFormatPr defaultColWidth="9.00390625" defaultRowHeight="15"/>
  <cols>
    <col min="1" max="1" width="8.140625" style="0" customWidth="1"/>
    <col min="2" max="2" width="46.140625" style="0" customWidth="1"/>
    <col min="3" max="3" width="11.140625" style="0" customWidth="1"/>
    <col min="4" max="4" width="16.57421875" style="0" customWidth="1"/>
    <col min="5" max="5" width="14.8515625" style="0" customWidth="1"/>
    <col min="6" max="6" width="14.421875" style="0" customWidth="1"/>
    <col min="7" max="10" width="9.00390625" style="0" customWidth="1"/>
    <col min="11" max="11" width="10.28125" style="0" bestFit="1" customWidth="1"/>
    <col min="12" max="12" width="14.28125" style="0" customWidth="1"/>
  </cols>
  <sheetData>
    <row r="1" spans="2:6" ht="15.75">
      <c r="B1" s="83"/>
      <c r="C1" s="83"/>
      <c r="D1" s="83"/>
      <c r="E1" s="130" t="s">
        <v>131</v>
      </c>
      <c r="F1" s="130"/>
    </row>
    <row r="2" spans="2:6" ht="15.75">
      <c r="B2" s="83"/>
      <c r="C2" s="83"/>
      <c r="D2" s="83"/>
      <c r="E2" s="10"/>
      <c r="F2" s="11"/>
    </row>
    <row r="3" spans="2:6" ht="53.25" customHeight="1">
      <c r="B3" s="120" t="s">
        <v>138</v>
      </c>
      <c r="C3" s="120"/>
      <c r="D3" s="120"/>
      <c r="E3" s="120"/>
      <c r="F3" s="120"/>
    </row>
    <row r="4" spans="2:6" ht="20.25" customHeight="1">
      <c r="B4" s="120" t="s">
        <v>105</v>
      </c>
      <c r="C4" s="120"/>
      <c r="D4" s="120"/>
      <c r="E4" s="120"/>
      <c r="F4" s="120"/>
    </row>
    <row r="5" spans="2:6" ht="21" customHeight="1">
      <c r="B5" s="84"/>
      <c r="C5" s="84"/>
      <c r="D5" s="84"/>
      <c r="E5" s="84"/>
      <c r="F5" s="84" t="s">
        <v>3</v>
      </c>
    </row>
    <row r="6" spans="2:6" ht="25.5">
      <c r="B6" s="85" t="s">
        <v>4</v>
      </c>
      <c r="C6" s="86" t="s">
        <v>5</v>
      </c>
      <c r="D6" s="86" t="s">
        <v>6</v>
      </c>
      <c r="E6" s="86" t="s">
        <v>7</v>
      </c>
      <c r="F6" s="86" t="s">
        <v>8</v>
      </c>
    </row>
    <row r="7" spans="2:6" ht="25.5">
      <c r="B7" s="79" t="s">
        <v>135</v>
      </c>
      <c r="C7" s="87"/>
      <c r="D7" s="88"/>
      <c r="E7" s="88"/>
      <c r="F7" s="88"/>
    </row>
    <row r="8" spans="2:6" ht="15">
      <c r="B8" s="89" t="s">
        <v>9</v>
      </c>
      <c r="C8" s="88"/>
      <c r="D8" s="88"/>
      <c r="E8" s="88"/>
      <c r="F8" s="88"/>
    </row>
    <row r="9" spans="2:6" ht="15">
      <c r="B9" s="89" t="s">
        <v>10</v>
      </c>
      <c r="C9" s="90" t="s">
        <v>11</v>
      </c>
      <c r="D9" s="27"/>
      <c r="E9" s="27"/>
      <c r="F9" s="27"/>
    </row>
    <row r="10" spans="2:6" ht="15">
      <c r="B10" s="91" t="s">
        <v>12</v>
      </c>
      <c r="C10" s="92"/>
      <c r="D10" s="93">
        <f>D9</f>
        <v>0</v>
      </c>
      <c r="E10" s="93">
        <f>E9</f>
        <v>0</v>
      </c>
      <c r="F10" s="93">
        <f>F9</f>
        <v>0</v>
      </c>
    </row>
    <row r="11" spans="2:6" ht="15">
      <c r="B11" s="89"/>
      <c r="C11" s="88"/>
      <c r="D11" s="27"/>
      <c r="E11" s="27"/>
      <c r="F11" s="27"/>
    </row>
    <row r="12" spans="2:6" ht="15">
      <c r="B12" s="94" t="s">
        <v>13</v>
      </c>
      <c r="C12" s="88"/>
      <c r="D12" s="27"/>
      <c r="E12" s="27"/>
      <c r="F12" s="27"/>
    </row>
    <row r="13" spans="2:6" ht="15">
      <c r="B13" s="95" t="s">
        <v>14</v>
      </c>
      <c r="C13" s="87" t="s">
        <v>15</v>
      </c>
      <c r="D13" s="27"/>
      <c r="E13" s="27"/>
      <c r="F13" s="27"/>
    </row>
    <row r="14" spans="2:6" ht="15">
      <c r="B14" s="95" t="s">
        <v>16</v>
      </c>
      <c r="C14" s="87" t="s">
        <v>17</v>
      </c>
      <c r="D14" s="27"/>
      <c r="E14" s="27"/>
      <c r="F14" s="27"/>
    </row>
    <row r="15" spans="2:6" ht="15">
      <c r="B15" s="95" t="s">
        <v>18</v>
      </c>
      <c r="C15" s="87" t="s">
        <v>19</v>
      </c>
      <c r="D15" s="27">
        <f>E15</f>
        <v>2231720</v>
      </c>
      <c r="E15" s="27">
        <v>2231720</v>
      </c>
      <c r="F15" s="27"/>
    </row>
    <row r="16" spans="2:6" ht="15">
      <c r="B16" s="96" t="s">
        <v>20</v>
      </c>
      <c r="C16" s="97"/>
      <c r="D16" s="30">
        <f>D15+D14+D13</f>
        <v>2231720</v>
      </c>
      <c r="E16" s="30">
        <f>E15+E14+E13</f>
        <v>2231720</v>
      </c>
      <c r="F16" s="30">
        <f>F15+F14+F13</f>
        <v>0</v>
      </c>
    </row>
    <row r="17" spans="2:6" ht="15">
      <c r="B17" s="89"/>
      <c r="C17" s="88"/>
      <c r="D17" s="27"/>
      <c r="E17" s="27"/>
      <c r="F17" s="27"/>
    </row>
    <row r="18" spans="2:6" ht="15">
      <c r="B18" s="95" t="s">
        <v>21</v>
      </c>
      <c r="C18" s="87"/>
      <c r="D18" s="27"/>
      <c r="E18" s="27"/>
      <c r="F18" s="27"/>
    </row>
    <row r="19" spans="2:6" ht="15">
      <c r="B19" s="95" t="s">
        <v>24</v>
      </c>
      <c r="C19" s="87" t="s">
        <v>25</v>
      </c>
      <c r="D19" s="27">
        <f>E19+F19</f>
        <v>110000</v>
      </c>
      <c r="E19" s="27"/>
      <c r="F19" s="35">
        <v>110000</v>
      </c>
    </row>
    <row r="20" spans="2:12" ht="15">
      <c r="B20" s="95" t="s">
        <v>26</v>
      </c>
      <c r="C20" s="87" t="s">
        <v>27</v>
      </c>
      <c r="D20" s="35"/>
      <c r="E20" s="35"/>
      <c r="F20" s="35"/>
      <c r="L20" s="82"/>
    </row>
    <row r="21" spans="2:6" ht="15">
      <c r="B21" s="96" t="s">
        <v>28</v>
      </c>
      <c r="C21" s="98"/>
      <c r="D21" s="30">
        <f>D20+D19</f>
        <v>110000</v>
      </c>
      <c r="E21" s="30">
        <f>E20+E19</f>
        <v>0</v>
      </c>
      <c r="F21" s="30">
        <f>F20+F19</f>
        <v>110000</v>
      </c>
    </row>
    <row r="22" spans="2:6" ht="15">
      <c r="B22" s="89"/>
      <c r="C22" s="88"/>
      <c r="D22" s="35"/>
      <c r="E22" s="35"/>
      <c r="F22" s="35"/>
    </row>
    <row r="23" spans="2:6" ht="15">
      <c r="B23" s="95" t="s">
        <v>29</v>
      </c>
      <c r="C23" s="87"/>
      <c r="D23" s="35"/>
      <c r="E23" s="35"/>
      <c r="F23" s="35"/>
    </row>
    <row r="24" spans="2:6" ht="15">
      <c r="B24" s="95" t="s">
        <v>84</v>
      </c>
      <c r="C24" s="87" t="s">
        <v>85</v>
      </c>
      <c r="D24" s="35"/>
      <c r="E24" s="36"/>
      <c r="F24" s="35"/>
    </row>
    <row r="25" spans="2:6" ht="15">
      <c r="B25" s="95" t="s">
        <v>30</v>
      </c>
      <c r="C25" s="87" t="s">
        <v>31</v>
      </c>
      <c r="D25" s="35"/>
      <c r="E25" s="35"/>
      <c r="F25" s="35">
        <v>0</v>
      </c>
    </row>
    <row r="26" spans="2:6" ht="15">
      <c r="B26" s="95" t="s">
        <v>32</v>
      </c>
      <c r="C26" s="87" t="s">
        <v>33</v>
      </c>
      <c r="D26" s="35">
        <f>E26+F26</f>
        <v>0</v>
      </c>
      <c r="E26" s="35"/>
      <c r="F26" s="35"/>
    </row>
    <row r="27" spans="2:6" ht="15">
      <c r="B27" s="96" t="s">
        <v>34</v>
      </c>
      <c r="C27" s="98" t="s">
        <v>35</v>
      </c>
      <c r="D27" s="30">
        <f>D26+D25+D24</f>
        <v>0</v>
      </c>
      <c r="E27" s="30">
        <f>E26+E25+E24</f>
        <v>0</v>
      </c>
      <c r="F27" s="30">
        <f>F26+F25+F24</f>
        <v>0</v>
      </c>
    </row>
    <row r="28" spans="2:6" ht="15">
      <c r="B28" s="99"/>
      <c r="C28" s="100"/>
      <c r="D28" s="39"/>
      <c r="E28" s="39"/>
      <c r="F28" s="39"/>
    </row>
    <row r="29" spans="2:6" ht="15">
      <c r="B29" s="101" t="s">
        <v>36</v>
      </c>
      <c r="C29" s="88"/>
      <c r="D29" s="35"/>
      <c r="E29" s="35"/>
      <c r="F29" s="35"/>
    </row>
    <row r="30" spans="2:6" ht="15">
      <c r="B30" s="89" t="s">
        <v>136</v>
      </c>
      <c r="C30" s="88"/>
      <c r="D30" s="35"/>
      <c r="E30" s="35"/>
      <c r="F30" s="35"/>
    </row>
    <row r="31" spans="2:6" ht="15">
      <c r="B31" s="89" t="s">
        <v>137</v>
      </c>
      <c r="C31" s="88"/>
      <c r="D31" s="35"/>
      <c r="E31" s="35"/>
      <c r="F31" s="35"/>
    </row>
    <row r="32" spans="2:6" ht="15">
      <c r="B32" s="95" t="s">
        <v>39</v>
      </c>
      <c r="C32" s="102" t="s">
        <v>40</v>
      </c>
      <c r="D32" s="35">
        <f>E32+F32</f>
        <v>9000</v>
      </c>
      <c r="E32" s="35"/>
      <c r="F32" s="35">
        <v>9000</v>
      </c>
    </row>
    <row r="33" spans="2:6" ht="15">
      <c r="B33" s="95" t="s">
        <v>41</v>
      </c>
      <c r="C33" s="87" t="s">
        <v>42</v>
      </c>
      <c r="D33" s="35">
        <f aca="true" t="shared" si="0" ref="D33:D50">E33+F33</f>
        <v>10300</v>
      </c>
      <c r="E33" s="35"/>
      <c r="F33" s="35">
        <v>10300</v>
      </c>
    </row>
    <row r="34" spans="2:6" ht="15">
      <c r="B34" s="95" t="s">
        <v>88</v>
      </c>
      <c r="C34" s="87" t="s">
        <v>44</v>
      </c>
      <c r="D34" s="35"/>
      <c r="E34" s="35"/>
      <c r="F34" s="35"/>
    </row>
    <row r="35" spans="2:6" ht="20.25" customHeight="1">
      <c r="B35" s="95" t="s">
        <v>89</v>
      </c>
      <c r="C35" s="87" t="s">
        <v>46</v>
      </c>
      <c r="D35" s="35"/>
      <c r="E35" s="35"/>
      <c r="F35" s="35"/>
    </row>
    <row r="36" spans="2:6" ht="15">
      <c r="B36" s="95" t="s">
        <v>47</v>
      </c>
      <c r="C36" s="87" t="s">
        <v>48</v>
      </c>
      <c r="D36" s="35">
        <f t="shared" si="0"/>
        <v>200</v>
      </c>
      <c r="E36" s="35"/>
      <c r="F36" s="35">
        <v>200</v>
      </c>
    </row>
    <row r="37" spans="2:6" ht="15">
      <c r="B37" s="95" t="s">
        <v>49</v>
      </c>
      <c r="C37" s="87" t="s">
        <v>50</v>
      </c>
      <c r="D37" s="35">
        <f t="shared" si="0"/>
        <v>3150</v>
      </c>
      <c r="E37" s="35"/>
      <c r="F37" s="35">
        <v>3150</v>
      </c>
    </row>
    <row r="38" spans="2:6" ht="15">
      <c r="B38" s="95" t="s">
        <v>51</v>
      </c>
      <c r="C38" s="87" t="s">
        <v>52</v>
      </c>
      <c r="D38" s="35"/>
      <c r="E38" s="35"/>
      <c r="F38" s="35"/>
    </row>
    <row r="39" spans="2:6" ht="15">
      <c r="B39" s="95" t="s">
        <v>53</v>
      </c>
      <c r="C39" s="87" t="s">
        <v>54</v>
      </c>
      <c r="D39" s="35">
        <f t="shared" si="0"/>
        <v>1440</v>
      </c>
      <c r="E39" s="35"/>
      <c r="F39" s="35">
        <v>1440</v>
      </c>
    </row>
    <row r="40" spans="2:6" ht="15">
      <c r="B40" s="95" t="s">
        <v>55</v>
      </c>
      <c r="C40" s="87" t="s">
        <v>56</v>
      </c>
      <c r="D40" s="35">
        <f t="shared" si="0"/>
        <v>910</v>
      </c>
      <c r="E40" s="35"/>
      <c r="F40" s="35">
        <v>910</v>
      </c>
    </row>
    <row r="41" spans="2:6" ht="15">
      <c r="B41" s="95" t="s">
        <v>90</v>
      </c>
      <c r="C41" s="87" t="s">
        <v>91</v>
      </c>
      <c r="D41" s="35"/>
      <c r="E41" s="35"/>
      <c r="F41" s="35"/>
    </row>
    <row r="42" spans="2:6" ht="15">
      <c r="B42" s="95" t="s">
        <v>59</v>
      </c>
      <c r="C42" s="87" t="s">
        <v>60</v>
      </c>
      <c r="D42" s="35"/>
      <c r="E42" s="35"/>
      <c r="F42" s="35"/>
    </row>
    <row r="43" spans="2:6" ht="15">
      <c r="B43" s="95" t="s">
        <v>61</v>
      </c>
      <c r="C43" s="87" t="s">
        <v>62</v>
      </c>
      <c r="D43" s="35">
        <f t="shared" si="0"/>
        <v>6000</v>
      </c>
      <c r="E43" s="35"/>
      <c r="F43" s="44">
        <v>6000</v>
      </c>
    </row>
    <row r="44" spans="2:6" ht="15">
      <c r="B44" s="95" t="s">
        <v>63</v>
      </c>
      <c r="C44" s="87" t="s">
        <v>64</v>
      </c>
      <c r="D44" s="35"/>
      <c r="E44" s="35"/>
      <c r="F44" s="35"/>
    </row>
    <row r="45" spans="2:6" ht="15">
      <c r="B45" s="95" t="s">
        <v>65</v>
      </c>
      <c r="C45" s="87" t="s">
        <v>66</v>
      </c>
      <c r="D45" s="35">
        <f t="shared" si="0"/>
        <v>5000</v>
      </c>
      <c r="E45" s="35"/>
      <c r="F45" s="44">
        <v>5000</v>
      </c>
    </row>
    <row r="46" spans="2:6" ht="15">
      <c r="B46" s="95" t="s">
        <v>67</v>
      </c>
      <c r="C46" s="87" t="s">
        <v>68</v>
      </c>
      <c r="D46" s="35"/>
      <c r="E46" s="35"/>
      <c r="F46" s="35"/>
    </row>
    <row r="47" spans="2:6" ht="15">
      <c r="B47" s="95" t="s">
        <v>69</v>
      </c>
      <c r="C47" s="87" t="s">
        <v>70</v>
      </c>
      <c r="D47" s="35"/>
      <c r="E47" s="35"/>
      <c r="F47" s="35"/>
    </row>
    <row r="48" spans="2:6" ht="15">
      <c r="B48" s="95" t="s">
        <v>71</v>
      </c>
      <c r="C48" s="87" t="s">
        <v>72</v>
      </c>
      <c r="D48" s="35">
        <f t="shared" si="0"/>
        <v>2239509</v>
      </c>
      <c r="E48" s="35">
        <v>2165509</v>
      </c>
      <c r="F48" s="35">
        <v>74000</v>
      </c>
    </row>
    <row r="49" spans="2:6" ht="15">
      <c r="B49" s="95" t="s">
        <v>143</v>
      </c>
      <c r="C49" s="87" t="s">
        <v>76</v>
      </c>
      <c r="D49" s="35">
        <f t="shared" si="0"/>
        <v>7621</v>
      </c>
      <c r="E49" s="35">
        <v>7621</v>
      </c>
      <c r="F49" s="35"/>
    </row>
    <row r="50" spans="2:6" ht="15">
      <c r="B50" s="95" t="s">
        <v>133</v>
      </c>
      <c r="C50" s="87" t="s">
        <v>134</v>
      </c>
      <c r="D50" s="35">
        <f t="shared" si="0"/>
        <v>58590</v>
      </c>
      <c r="E50" s="35">
        <v>58590</v>
      </c>
      <c r="F50" s="35"/>
    </row>
    <row r="51" spans="2:6" ht="15">
      <c r="B51" s="96" t="s">
        <v>77</v>
      </c>
      <c r="C51" s="98"/>
      <c r="D51" s="30">
        <f>D50+D49+D48+D46+D45+D44+D43+D42+D41+D40+D39+D38+D37+D36+D35+D34+D33+D32+D47</f>
        <v>2341720</v>
      </c>
      <c r="E51" s="30">
        <f>E50+E49+E48+E46+E45+E44+E43+E42+E41+E40+E39+E38+E37+E36+E35+E34+E33+E32+E47</f>
        <v>2231720</v>
      </c>
      <c r="F51" s="30">
        <f>F50+F49+F48+F46+F45+F44+F43+F42+F41+F40+F39+F38+F37+F36+F35+F34+F33+F32+F47</f>
        <v>110000</v>
      </c>
    </row>
    <row r="52" spans="2:6" ht="39.75" customHeight="1">
      <c r="B52" s="83"/>
      <c r="C52" s="83"/>
      <c r="D52" s="83"/>
      <c r="E52" s="83"/>
      <c r="F52" s="83"/>
    </row>
    <row r="53" spans="2:6" ht="15.75">
      <c r="B53" s="103" t="s">
        <v>96</v>
      </c>
      <c r="C53" s="104"/>
      <c r="D53" s="103" t="s">
        <v>97</v>
      </c>
      <c r="E53" s="103"/>
      <c r="F53" s="11"/>
    </row>
    <row r="54" spans="2:6" ht="15.75">
      <c r="B54" s="105" t="s">
        <v>98</v>
      </c>
      <c r="C54" s="11"/>
      <c r="D54" s="103"/>
      <c r="E54" s="103" t="s">
        <v>99</v>
      </c>
      <c r="F54" s="11"/>
    </row>
    <row r="55" spans="2:6" ht="15">
      <c r="B55" s="1"/>
      <c r="C55" s="1"/>
      <c r="D55" s="1"/>
      <c r="E55" s="1"/>
      <c r="F55" s="1"/>
    </row>
  </sheetData>
  <sheetProtection/>
  <mergeCells count="3">
    <mergeCell ref="E1:F1"/>
    <mergeCell ref="B3:F3"/>
    <mergeCell ref="B4:F4"/>
  </mergeCells>
  <printOptions/>
  <pageMargins left="0.31496062992126" right="0.118110236220472" top="0.551181102362205" bottom="0.15748031496063" header="0.118110236220472" footer="0.1968503937007870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7"/>
  <sheetViews>
    <sheetView zoomScaleSheetLayoutView="100" workbookViewId="0" topLeftCell="A34">
      <selection activeCell="I17" sqref="I17"/>
    </sheetView>
  </sheetViews>
  <sheetFormatPr defaultColWidth="9.00390625" defaultRowHeight="15"/>
  <cols>
    <col min="1" max="1" width="9.00390625" style="0" customWidth="1"/>
    <col min="2" max="2" width="52.57421875" style="0" customWidth="1"/>
    <col min="3" max="3" width="11.57421875" style="0" customWidth="1"/>
    <col min="4" max="4" width="15.7109375" style="0" customWidth="1"/>
    <col min="5" max="5" width="17.00390625" style="0" customWidth="1"/>
    <col min="6" max="6" width="14.421875" style="0" customWidth="1"/>
  </cols>
  <sheetData>
    <row r="1" spans="5:6" ht="15.75">
      <c r="E1" s="127" t="s">
        <v>132</v>
      </c>
      <c r="F1" s="127"/>
    </row>
    <row r="2" spans="2:6" ht="15.75">
      <c r="B2" s="9"/>
      <c r="C2" s="9"/>
      <c r="D2" s="9"/>
      <c r="E2" s="10"/>
      <c r="F2" s="11"/>
    </row>
    <row r="3" spans="2:6" ht="18">
      <c r="B3" s="122" t="s">
        <v>1</v>
      </c>
      <c r="C3" s="122"/>
      <c r="D3" s="122"/>
      <c r="E3" s="122"/>
      <c r="F3" s="122"/>
    </row>
    <row r="4" spans="2:6" ht="66" customHeight="1">
      <c r="B4" s="123" t="s">
        <v>142</v>
      </c>
      <c r="C4" s="123"/>
      <c r="D4" s="123"/>
      <c r="E4" s="123"/>
      <c r="F4" s="123"/>
    </row>
    <row r="5" spans="2:6" ht="15.75" customHeight="1">
      <c r="B5" s="120"/>
      <c r="C5" s="120"/>
      <c r="D5" s="120"/>
      <c r="E5" s="120"/>
      <c r="F5" s="120"/>
    </row>
    <row r="6" spans="2:6" ht="15.75">
      <c r="B6" s="84"/>
      <c r="C6" s="84"/>
      <c r="D6" s="84"/>
      <c r="E6" s="84"/>
      <c r="F6" s="84"/>
    </row>
    <row r="7" spans="2:6" ht="25.5">
      <c r="B7" s="85" t="s">
        <v>4</v>
      </c>
      <c r="C7" s="86" t="s">
        <v>5</v>
      </c>
      <c r="D7" s="86" t="s">
        <v>6</v>
      </c>
      <c r="E7" s="86" t="s">
        <v>7</v>
      </c>
      <c r="F7" s="86" t="s">
        <v>8</v>
      </c>
    </row>
    <row r="8" spans="2:6" ht="25.5">
      <c r="B8" s="79" t="s">
        <v>139</v>
      </c>
      <c r="C8" s="87"/>
      <c r="D8" s="88"/>
      <c r="E8" s="88"/>
      <c r="F8" s="88"/>
    </row>
    <row r="9" spans="2:6" ht="15">
      <c r="B9" s="89" t="s">
        <v>9</v>
      </c>
      <c r="C9" s="88"/>
      <c r="D9" s="88"/>
      <c r="E9" s="88"/>
      <c r="F9" s="88"/>
    </row>
    <row r="10" spans="2:6" ht="15">
      <c r="B10" s="89" t="s">
        <v>10</v>
      </c>
      <c r="C10" s="90" t="s">
        <v>11</v>
      </c>
      <c r="D10" s="27"/>
      <c r="E10" s="27"/>
      <c r="F10" s="27"/>
    </row>
    <row r="11" spans="2:6" ht="15">
      <c r="B11" s="91" t="s">
        <v>12</v>
      </c>
      <c r="C11" s="92"/>
      <c r="D11" s="93">
        <f>D10</f>
        <v>0</v>
      </c>
      <c r="E11" s="93">
        <f>E10</f>
        <v>0</v>
      </c>
      <c r="F11" s="93">
        <f>F10</f>
        <v>0</v>
      </c>
    </row>
    <row r="12" spans="2:6" ht="15">
      <c r="B12" s="89"/>
      <c r="C12" s="88"/>
      <c r="D12" s="27"/>
      <c r="E12" s="27"/>
      <c r="F12" s="27"/>
    </row>
    <row r="13" spans="2:6" ht="15">
      <c r="B13" s="94" t="s">
        <v>13</v>
      </c>
      <c r="C13" s="88"/>
      <c r="D13" s="27"/>
      <c r="E13" s="27"/>
      <c r="F13" s="27"/>
    </row>
    <row r="14" spans="2:6" ht="19.5" customHeight="1">
      <c r="B14" s="95" t="s">
        <v>14</v>
      </c>
      <c r="C14" s="87" t="s">
        <v>15</v>
      </c>
      <c r="D14" s="27"/>
      <c r="E14" s="27"/>
      <c r="F14" s="27"/>
    </row>
    <row r="15" spans="2:6" ht="19.5" customHeight="1">
      <c r="B15" s="95" t="s">
        <v>16</v>
      </c>
      <c r="C15" s="87" t="s">
        <v>17</v>
      </c>
      <c r="D15" s="27"/>
      <c r="E15" s="27"/>
      <c r="F15" s="27"/>
    </row>
    <row r="16" spans="2:6" ht="18.75" customHeight="1">
      <c r="B16" s="95" t="s">
        <v>18</v>
      </c>
      <c r="C16" s="87" t="s">
        <v>19</v>
      </c>
      <c r="D16" s="27">
        <f>E16</f>
        <v>488514</v>
      </c>
      <c r="E16" s="27">
        <v>488514</v>
      </c>
      <c r="F16" s="27"/>
    </row>
    <row r="17" spans="2:9" ht="15">
      <c r="B17" s="96" t="s">
        <v>20</v>
      </c>
      <c r="C17" s="97"/>
      <c r="D17" s="30">
        <f>D16+D15+D14</f>
        <v>488514</v>
      </c>
      <c r="E17" s="30">
        <f>E16+E15+E14</f>
        <v>488514</v>
      </c>
      <c r="F17" s="30">
        <f>F16+F15+F14</f>
        <v>0</v>
      </c>
      <c r="I17">
        <v>977026.21</v>
      </c>
    </row>
    <row r="18" spans="2:9" ht="15">
      <c r="B18" s="89"/>
      <c r="C18" s="88"/>
      <c r="D18" s="27"/>
      <c r="E18" s="27"/>
      <c r="F18" s="27"/>
      <c r="I18">
        <f>I17/2</f>
        <v>488513.105</v>
      </c>
    </row>
    <row r="19" spans="2:6" ht="15">
      <c r="B19" s="95" t="s">
        <v>21</v>
      </c>
      <c r="C19" s="87"/>
      <c r="D19" s="27"/>
      <c r="E19" s="27"/>
      <c r="F19" s="27"/>
    </row>
    <row r="20" spans="2:6" ht="19.5" customHeight="1">
      <c r="B20" s="95" t="s">
        <v>24</v>
      </c>
      <c r="C20" s="87" t="s">
        <v>25</v>
      </c>
      <c r="D20" s="27">
        <f>E20+F20</f>
        <v>33750</v>
      </c>
      <c r="E20" s="27"/>
      <c r="F20" s="35">
        <v>33750</v>
      </c>
    </row>
    <row r="21" spans="2:6" ht="22.5" customHeight="1">
      <c r="B21" s="95" t="s">
        <v>26</v>
      </c>
      <c r="C21" s="87" t="s">
        <v>27</v>
      </c>
      <c r="D21" s="35"/>
      <c r="E21" s="35"/>
      <c r="F21" s="35"/>
    </row>
    <row r="22" spans="2:6" ht="15">
      <c r="B22" s="96" t="s">
        <v>28</v>
      </c>
      <c r="C22" s="98"/>
      <c r="D22" s="30">
        <f>D21+D20</f>
        <v>33750</v>
      </c>
      <c r="E22" s="30">
        <f>E21+E20</f>
        <v>0</v>
      </c>
      <c r="F22" s="30">
        <f>F21+F20</f>
        <v>33750</v>
      </c>
    </row>
    <row r="23" spans="2:6" ht="15">
      <c r="B23" s="89"/>
      <c r="C23" s="88"/>
      <c r="D23" s="35"/>
      <c r="E23" s="35"/>
      <c r="F23" s="35"/>
    </row>
    <row r="24" spans="2:6" ht="15">
      <c r="B24" s="95" t="s">
        <v>29</v>
      </c>
      <c r="C24" s="87"/>
      <c r="D24" s="35"/>
      <c r="E24" s="35"/>
      <c r="F24" s="35"/>
    </row>
    <row r="25" spans="2:6" ht="15">
      <c r="B25" s="95" t="s">
        <v>84</v>
      </c>
      <c r="C25" s="87" t="s">
        <v>85</v>
      </c>
      <c r="D25" s="35">
        <f>E25</f>
        <v>0</v>
      </c>
      <c r="E25" s="36"/>
      <c r="F25" s="35"/>
    </row>
    <row r="26" spans="2:6" ht="20.25" customHeight="1">
      <c r="B26" s="95" t="s">
        <v>30</v>
      </c>
      <c r="C26" s="87" t="s">
        <v>31</v>
      </c>
      <c r="D26" s="35"/>
      <c r="E26" s="35"/>
      <c r="F26" s="35">
        <v>0</v>
      </c>
    </row>
    <row r="27" spans="2:6" ht="20.25" customHeight="1">
      <c r="B27" s="95" t="s">
        <v>32</v>
      </c>
      <c r="C27" s="87" t="s">
        <v>33</v>
      </c>
      <c r="D27" s="35">
        <f>E27+F27</f>
        <v>0</v>
      </c>
      <c r="E27" s="35"/>
      <c r="F27" s="35"/>
    </row>
    <row r="28" spans="2:6" ht="15">
      <c r="B28" s="96" t="s">
        <v>34</v>
      </c>
      <c r="C28" s="98" t="s">
        <v>35</v>
      </c>
      <c r="D28" s="30">
        <f>D27+D26+D25</f>
        <v>0</v>
      </c>
      <c r="E28" s="30">
        <f>E27+E26+E25</f>
        <v>0</v>
      </c>
      <c r="F28" s="30">
        <f>F27+F26+F25</f>
        <v>0</v>
      </c>
    </row>
    <row r="29" spans="2:6" ht="15">
      <c r="B29" s="99"/>
      <c r="C29" s="100"/>
      <c r="D29" s="39"/>
      <c r="E29" s="39"/>
      <c r="F29" s="39"/>
    </row>
    <row r="30" spans="2:6" ht="15">
      <c r="B30" s="101" t="s">
        <v>36</v>
      </c>
      <c r="C30" s="88"/>
      <c r="D30" s="35"/>
      <c r="E30" s="35"/>
      <c r="F30" s="35"/>
    </row>
    <row r="31" spans="2:6" ht="15">
      <c r="B31" s="89" t="s">
        <v>140</v>
      </c>
      <c r="C31" s="88"/>
      <c r="D31" s="35"/>
      <c r="E31" s="35"/>
      <c r="F31" s="35"/>
    </row>
    <row r="32" spans="2:6" ht="15">
      <c r="B32" s="89" t="s">
        <v>141</v>
      </c>
      <c r="C32" s="88"/>
      <c r="D32" s="35"/>
      <c r="E32" s="35"/>
      <c r="F32" s="35"/>
    </row>
    <row r="33" spans="2:6" ht="18" customHeight="1">
      <c r="B33" s="95" t="s">
        <v>39</v>
      </c>
      <c r="C33" s="102" t="s">
        <v>40</v>
      </c>
      <c r="D33" s="35"/>
      <c r="E33" s="35"/>
      <c r="F33" s="35"/>
    </row>
    <row r="34" spans="2:6" ht="17.25" customHeight="1">
      <c r="B34" s="95" t="s">
        <v>41</v>
      </c>
      <c r="C34" s="87" t="s">
        <v>42</v>
      </c>
      <c r="D34" s="35"/>
      <c r="E34" s="35"/>
      <c r="F34" s="35"/>
    </row>
    <row r="35" spans="2:6" ht="18.75" customHeight="1">
      <c r="B35" s="95" t="s">
        <v>88</v>
      </c>
      <c r="C35" s="87" t="s">
        <v>44</v>
      </c>
      <c r="D35" s="35"/>
      <c r="E35" s="35"/>
      <c r="F35" s="35"/>
    </row>
    <row r="36" spans="2:6" ht="18" customHeight="1">
      <c r="B36" s="95" t="s">
        <v>89</v>
      </c>
      <c r="C36" s="87" t="s">
        <v>46</v>
      </c>
      <c r="D36" s="35"/>
      <c r="E36" s="35"/>
      <c r="F36" s="35"/>
    </row>
    <row r="37" spans="2:6" ht="16.5" customHeight="1">
      <c r="B37" s="95" t="s">
        <v>47</v>
      </c>
      <c r="C37" s="87" t="s">
        <v>48</v>
      </c>
      <c r="D37" s="35"/>
      <c r="E37" s="35"/>
      <c r="F37" s="35"/>
    </row>
    <row r="38" spans="2:6" ht="16.5" customHeight="1">
      <c r="B38" s="95" t="s">
        <v>49</v>
      </c>
      <c r="C38" s="87" t="s">
        <v>50</v>
      </c>
      <c r="D38" s="35"/>
      <c r="E38" s="35"/>
      <c r="F38" s="35"/>
    </row>
    <row r="39" spans="2:6" ht="18.75" customHeight="1">
      <c r="B39" s="95" t="s">
        <v>51</v>
      </c>
      <c r="C39" s="87" t="s">
        <v>52</v>
      </c>
      <c r="D39" s="35"/>
      <c r="E39" s="35"/>
      <c r="F39" s="35"/>
    </row>
    <row r="40" spans="2:6" ht="20.25" customHeight="1">
      <c r="B40" s="95" t="s">
        <v>53</v>
      </c>
      <c r="C40" s="87" t="s">
        <v>54</v>
      </c>
      <c r="D40" s="35"/>
      <c r="E40" s="35"/>
      <c r="F40" s="35"/>
    </row>
    <row r="41" spans="2:6" ht="18" customHeight="1">
      <c r="B41" s="95" t="s">
        <v>55</v>
      </c>
      <c r="C41" s="87" t="s">
        <v>56</v>
      </c>
      <c r="D41" s="35"/>
      <c r="E41" s="35"/>
      <c r="F41" s="35"/>
    </row>
    <row r="42" spans="2:6" ht="15">
      <c r="B42" s="95" t="s">
        <v>90</v>
      </c>
      <c r="C42" s="87" t="s">
        <v>91</v>
      </c>
      <c r="D42" s="35"/>
      <c r="E42" s="35"/>
      <c r="F42" s="35"/>
    </row>
    <row r="43" spans="2:6" ht="15">
      <c r="B43" s="95" t="s">
        <v>92</v>
      </c>
      <c r="C43" s="87" t="s">
        <v>93</v>
      </c>
      <c r="D43" s="35"/>
      <c r="E43" s="35"/>
      <c r="F43" s="35"/>
    </row>
    <row r="44" spans="2:6" ht="15">
      <c r="B44" s="95" t="s">
        <v>61</v>
      </c>
      <c r="C44" s="87" t="s">
        <v>62</v>
      </c>
      <c r="D44" s="35"/>
      <c r="E44" s="35"/>
      <c r="F44" s="44"/>
    </row>
    <row r="45" spans="2:6" ht="15">
      <c r="B45" s="95" t="s">
        <v>63</v>
      </c>
      <c r="C45" s="87" t="s">
        <v>64</v>
      </c>
      <c r="D45" s="35"/>
      <c r="E45" s="35"/>
      <c r="F45" s="35"/>
    </row>
    <row r="46" spans="2:6" ht="15">
      <c r="B46" s="95" t="s">
        <v>65</v>
      </c>
      <c r="C46" s="87" t="s">
        <v>66</v>
      </c>
      <c r="D46" s="35">
        <f>E46+F46</f>
        <v>18000</v>
      </c>
      <c r="E46" s="35">
        <v>9000</v>
      </c>
      <c r="F46" s="44">
        <v>9000</v>
      </c>
    </row>
    <row r="47" spans="2:6" ht="15">
      <c r="B47" s="95" t="s">
        <v>67</v>
      </c>
      <c r="C47" s="87" t="s">
        <v>68</v>
      </c>
      <c r="D47" s="35"/>
      <c r="E47" s="35"/>
      <c r="F47" s="35"/>
    </row>
    <row r="48" spans="2:6" ht="15">
      <c r="B48" s="95" t="s">
        <v>69</v>
      </c>
      <c r="C48" s="87" t="s">
        <v>70</v>
      </c>
      <c r="D48" s="35"/>
      <c r="E48" s="35"/>
      <c r="F48" s="35"/>
    </row>
    <row r="49" spans="2:8" ht="15">
      <c r="B49" s="95" t="s">
        <v>71</v>
      </c>
      <c r="C49" s="87" t="s">
        <v>72</v>
      </c>
      <c r="D49" s="35">
        <f>E49+F49</f>
        <v>278742</v>
      </c>
      <c r="E49" s="35">
        <v>253992</v>
      </c>
      <c r="F49" s="35">
        <v>24750</v>
      </c>
      <c r="H49" s="81"/>
    </row>
    <row r="50" spans="2:6" ht="17.25" customHeight="1">
      <c r="B50" s="95" t="s">
        <v>143</v>
      </c>
      <c r="C50" s="87" t="s">
        <v>76</v>
      </c>
      <c r="D50" s="35">
        <f>E50+F50</f>
        <v>225522</v>
      </c>
      <c r="E50" s="35">
        <v>225522</v>
      </c>
      <c r="F50" s="35"/>
    </row>
    <row r="51" spans="2:6" ht="16.5" customHeight="1">
      <c r="B51" s="95" t="s">
        <v>94</v>
      </c>
      <c r="C51" s="87" t="s">
        <v>95</v>
      </c>
      <c r="D51" s="35"/>
      <c r="E51" s="35"/>
      <c r="F51" s="35"/>
    </row>
    <row r="52" spans="2:6" ht="18.75" customHeight="1">
      <c r="B52" s="96" t="s">
        <v>77</v>
      </c>
      <c r="C52" s="98"/>
      <c r="D52" s="30">
        <f>D51+D50+D49+D47+D46+D45+D44+D43+D42+D41+D40+D39+D38+D37+D36+D35+D34+D33+D48</f>
        <v>522264</v>
      </c>
      <c r="E52" s="30">
        <f>E51+E50+E49+E47+E46+E45+E44+E43+E42+E41+E40+E39+E38+E37+E36+E35+E34+E33+E48</f>
        <v>488514</v>
      </c>
      <c r="F52" s="30">
        <f>F51+F50+F49+F47+F46+F45+F44+F43+F42+F41+F40+F39+F38+F37+F36+F35+F34+F33+F48</f>
        <v>33750</v>
      </c>
    </row>
    <row r="53" spans="2:6" ht="45.75" customHeight="1">
      <c r="B53" s="83"/>
      <c r="C53" s="83"/>
      <c r="D53" s="83"/>
      <c r="E53" s="83"/>
      <c r="F53" s="83"/>
    </row>
    <row r="54" spans="2:6" ht="15.75">
      <c r="B54" s="103" t="s">
        <v>96</v>
      </c>
      <c r="C54" s="104"/>
      <c r="D54" s="103" t="s">
        <v>97</v>
      </c>
      <c r="E54" s="103"/>
      <c r="F54" s="11"/>
    </row>
    <row r="55" spans="2:6" ht="15.75">
      <c r="B55" s="105" t="s">
        <v>98</v>
      </c>
      <c r="C55" s="11"/>
      <c r="D55" s="103"/>
      <c r="E55" s="103" t="s">
        <v>99</v>
      </c>
      <c r="F55" s="11"/>
    </row>
    <row r="56" spans="2:6" ht="15">
      <c r="B56" s="83"/>
      <c r="C56" s="83"/>
      <c r="D56" s="83"/>
      <c r="E56" s="83"/>
      <c r="F56" s="83"/>
    </row>
    <row r="57" spans="2:6" ht="15">
      <c r="B57" s="83"/>
      <c r="C57" s="83"/>
      <c r="D57" s="83"/>
      <c r="E57" s="83"/>
      <c r="F57" s="83"/>
    </row>
    <row r="60" spans="3:6" ht="15">
      <c r="C60" s="12"/>
      <c r="D60" s="12"/>
      <c r="E60" s="12"/>
      <c r="F60" s="12"/>
    </row>
    <row r="66" spans="3:6" ht="15">
      <c r="C66" s="12"/>
      <c r="D66" s="12"/>
      <c r="E66" s="12"/>
      <c r="F66" s="12"/>
    </row>
    <row r="67" spans="3:6" ht="15">
      <c r="C67" s="12"/>
      <c r="D67" s="12"/>
      <c r="E67" s="12"/>
      <c r="F67" s="12"/>
    </row>
  </sheetData>
  <sheetProtection/>
  <mergeCells count="4">
    <mergeCell ref="E1:F1"/>
    <mergeCell ref="B3:F3"/>
    <mergeCell ref="B4:F4"/>
    <mergeCell ref="B5:F5"/>
  </mergeCells>
  <printOptions/>
  <pageMargins left="0.31496062992126" right="0.118110236220472" top="0.354330708661417" bottom="0.15748031496063" header="0.118110236220472" footer="0.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6"/>
  <sheetViews>
    <sheetView zoomScaleSheetLayoutView="100" workbookViewId="0" topLeftCell="A1">
      <selection activeCell="E52" sqref="E52:F52"/>
    </sheetView>
  </sheetViews>
  <sheetFormatPr defaultColWidth="9.140625" defaultRowHeight="15"/>
  <cols>
    <col min="1" max="1" width="2.7109375" style="0" customWidth="1"/>
    <col min="2" max="2" width="46.421875" style="0" customWidth="1"/>
    <col min="3" max="3" width="11.140625" style="0" customWidth="1"/>
    <col min="4" max="4" width="14.8515625" style="0" customWidth="1"/>
    <col min="5" max="5" width="14.7109375" style="0" customWidth="1"/>
    <col min="6" max="6" width="13.00390625" style="0" customWidth="1"/>
  </cols>
  <sheetData>
    <row r="2" spans="5:7" ht="15.75">
      <c r="E2" s="124" t="s">
        <v>147</v>
      </c>
      <c r="F2" s="124"/>
      <c r="G2" s="124"/>
    </row>
    <row r="4" spans="2:6" ht="18">
      <c r="B4" s="122" t="s">
        <v>1</v>
      </c>
      <c r="C4" s="122"/>
      <c r="D4" s="122"/>
      <c r="E4" s="122"/>
      <c r="F4" s="122"/>
    </row>
    <row r="5" spans="2:6" ht="48.75" customHeight="1">
      <c r="B5" s="123" t="s">
        <v>82</v>
      </c>
      <c r="C5" s="123"/>
      <c r="D5" s="123"/>
      <c r="E5" s="123"/>
      <c r="F5" s="123"/>
    </row>
    <row r="6" spans="2:6" ht="16.5" thickBot="1">
      <c r="B6" s="120"/>
      <c r="C6" s="120"/>
      <c r="D6" s="120"/>
      <c r="E6" s="120"/>
      <c r="F6" s="120"/>
    </row>
    <row r="7" spans="2:6" ht="26.25" thickBot="1"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</row>
    <row r="8" spans="2:6" ht="25.5">
      <c r="B8" s="79" t="s">
        <v>83</v>
      </c>
      <c r="C8" s="17"/>
      <c r="D8" s="18"/>
      <c r="E8" s="18"/>
      <c r="F8" s="18"/>
    </row>
    <row r="9" spans="2:6" ht="15">
      <c r="B9" s="19" t="s">
        <v>9</v>
      </c>
      <c r="C9" s="18"/>
      <c r="D9" s="18"/>
      <c r="E9" s="18"/>
      <c r="F9" s="18"/>
    </row>
    <row r="10" spans="2:6" ht="15">
      <c r="B10" s="19" t="s">
        <v>10</v>
      </c>
      <c r="C10" s="20" t="s">
        <v>11</v>
      </c>
      <c r="D10" s="21"/>
      <c r="E10" s="21"/>
      <c r="F10" s="21"/>
    </row>
    <row r="11" spans="2:6" ht="15">
      <c r="B11" s="22" t="s">
        <v>12</v>
      </c>
      <c r="C11" s="23"/>
      <c r="D11" s="24">
        <f>D10</f>
        <v>0</v>
      </c>
      <c r="E11" s="24">
        <f>E10</f>
        <v>0</v>
      </c>
      <c r="F11" s="24">
        <f>F10</f>
        <v>0</v>
      </c>
    </row>
    <row r="12" spans="2:6" ht="15">
      <c r="B12" s="19"/>
      <c r="C12" s="18"/>
      <c r="D12" s="21"/>
      <c r="E12" s="21"/>
      <c r="F12" s="21"/>
    </row>
    <row r="13" spans="2:6" ht="15">
      <c r="B13" s="25" t="s">
        <v>13</v>
      </c>
      <c r="C13" s="18"/>
      <c r="D13" s="21"/>
      <c r="E13" s="21"/>
      <c r="F13" s="21"/>
    </row>
    <row r="14" spans="2:6" ht="15">
      <c r="B14" s="26" t="s">
        <v>14</v>
      </c>
      <c r="C14" s="17" t="s">
        <v>15</v>
      </c>
      <c r="D14" s="21"/>
      <c r="E14" s="21"/>
      <c r="F14" s="21"/>
    </row>
    <row r="15" spans="2:6" ht="15">
      <c r="B15" s="26" t="s">
        <v>16</v>
      </c>
      <c r="C15" s="17" t="s">
        <v>17</v>
      </c>
      <c r="D15" s="27"/>
      <c r="E15" s="27"/>
      <c r="F15" s="27"/>
    </row>
    <row r="16" spans="2:6" ht="15">
      <c r="B16" s="26" t="s">
        <v>18</v>
      </c>
      <c r="C16" s="17" t="s">
        <v>19</v>
      </c>
      <c r="D16" s="27">
        <f>E16</f>
        <v>32657</v>
      </c>
      <c r="E16" s="27">
        <v>32657</v>
      </c>
      <c r="F16" s="27"/>
    </row>
    <row r="17" spans="2:6" ht="15">
      <c r="B17" s="28" t="s">
        <v>20</v>
      </c>
      <c r="C17" s="29"/>
      <c r="D17" s="30">
        <f>D16+D15+D14</f>
        <v>32657</v>
      </c>
      <c r="E17" s="30">
        <f>E16+E15+E14</f>
        <v>32657</v>
      </c>
      <c r="F17" s="30">
        <f>F16+F15+F14</f>
        <v>0</v>
      </c>
    </row>
    <row r="18" spans="2:6" ht="15">
      <c r="B18" s="19"/>
      <c r="C18" s="18"/>
      <c r="D18" s="31"/>
      <c r="E18" s="31"/>
      <c r="F18" s="21"/>
    </row>
    <row r="19" spans="2:6" ht="15">
      <c r="B19" s="26" t="s">
        <v>21</v>
      </c>
      <c r="C19" s="17"/>
      <c r="D19" s="31"/>
      <c r="E19" s="31"/>
      <c r="F19" s="21"/>
    </row>
    <row r="20" spans="2:6" ht="15">
      <c r="B20" s="26" t="s">
        <v>24</v>
      </c>
      <c r="C20" s="17" t="s">
        <v>25</v>
      </c>
      <c r="D20" s="27">
        <f>E20+F20</f>
        <v>2043</v>
      </c>
      <c r="E20" s="27"/>
      <c r="F20" s="33">
        <v>2043</v>
      </c>
    </row>
    <row r="21" spans="2:6" ht="15">
      <c r="B21" s="26" t="s">
        <v>26</v>
      </c>
      <c r="C21" s="17" t="s">
        <v>27</v>
      </c>
      <c r="D21" s="32"/>
      <c r="E21" s="32"/>
      <c r="F21" s="33"/>
    </row>
    <row r="22" spans="2:6" ht="15">
      <c r="B22" s="28" t="s">
        <v>28</v>
      </c>
      <c r="C22" s="34"/>
      <c r="D22" s="30">
        <f>D21+D20</f>
        <v>2043</v>
      </c>
      <c r="E22" s="30">
        <f>E21+E20</f>
        <v>0</v>
      </c>
      <c r="F22" s="30">
        <f>F21+F20</f>
        <v>2043</v>
      </c>
    </row>
    <row r="23" spans="2:6" ht="15">
      <c r="B23" s="19"/>
      <c r="C23" s="18"/>
      <c r="D23" s="35"/>
      <c r="E23" s="35"/>
      <c r="F23" s="35"/>
    </row>
    <row r="24" spans="2:6" ht="15">
      <c r="B24" s="26" t="s">
        <v>29</v>
      </c>
      <c r="C24" s="17"/>
      <c r="D24" s="35"/>
      <c r="E24" s="35"/>
      <c r="F24" s="35"/>
    </row>
    <row r="25" spans="2:6" ht="15">
      <c r="B25" s="26" t="s">
        <v>84</v>
      </c>
      <c r="C25" s="17" t="s">
        <v>85</v>
      </c>
      <c r="D25" s="35"/>
      <c r="E25" s="36"/>
      <c r="F25" s="35"/>
    </row>
    <row r="26" spans="2:6" ht="15">
      <c r="B26" s="26" t="s">
        <v>30</v>
      </c>
      <c r="C26" s="17" t="s">
        <v>31</v>
      </c>
      <c r="D26" s="35">
        <f>E26</f>
        <v>8644</v>
      </c>
      <c r="E26" s="35">
        <v>8644</v>
      </c>
      <c r="F26" s="35">
        <v>0</v>
      </c>
    </row>
    <row r="27" spans="2:6" ht="15">
      <c r="B27" s="26" t="s">
        <v>32</v>
      </c>
      <c r="C27" s="17" t="s">
        <v>33</v>
      </c>
      <c r="D27" s="35"/>
      <c r="E27" s="35"/>
      <c r="F27" s="35"/>
    </row>
    <row r="28" spans="2:6" ht="15">
      <c r="B28" s="28" t="s">
        <v>34</v>
      </c>
      <c r="C28" s="34" t="s">
        <v>35</v>
      </c>
      <c r="D28" s="30">
        <f>D27+D26+D25</f>
        <v>8644</v>
      </c>
      <c r="E28" s="30">
        <f>E27+E26+E25</f>
        <v>8644</v>
      </c>
      <c r="F28" s="30">
        <f>F27+F26+F25</f>
        <v>0</v>
      </c>
    </row>
    <row r="29" spans="2:6" ht="15">
      <c r="B29" s="37"/>
      <c r="C29" s="38"/>
      <c r="D29" s="39"/>
      <c r="E29" s="39"/>
      <c r="F29" s="39"/>
    </row>
    <row r="30" spans="2:6" ht="15">
      <c r="B30" s="40" t="s">
        <v>36</v>
      </c>
      <c r="C30" s="18"/>
      <c r="D30" s="35"/>
      <c r="E30" s="35"/>
      <c r="F30" s="35"/>
    </row>
    <row r="31" spans="2:6" ht="15">
      <c r="B31" s="19" t="s">
        <v>86</v>
      </c>
      <c r="C31" s="18"/>
      <c r="D31" s="35"/>
      <c r="E31" s="35"/>
      <c r="F31" s="35"/>
    </row>
    <row r="32" spans="2:6" ht="15">
      <c r="B32" s="19" t="s">
        <v>87</v>
      </c>
      <c r="C32" s="18"/>
      <c r="D32" s="35"/>
      <c r="E32" s="35"/>
      <c r="F32" s="35"/>
    </row>
    <row r="33" spans="2:6" ht="15">
      <c r="B33" s="26" t="s">
        <v>39</v>
      </c>
      <c r="C33" s="41" t="s">
        <v>40</v>
      </c>
      <c r="D33" s="35">
        <f aca="true" t="shared" si="0" ref="D33:D41">E33+F33</f>
        <v>18987</v>
      </c>
      <c r="E33" s="35">
        <v>16944</v>
      </c>
      <c r="F33" s="35">
        <v>2043</v>
      </c>
    </row>
    <row r="34" spans="2:6" ht="15">
      <c r="B34" s="26" t="s">
        <v>41</v>
      </c>
      <c r="C34" s="17" t="s">
        <v>42</v>
      </c>
      <c r="D34" s="35">
        <f t="shared" si="0"/>
        <v>8499</v>
      </c>
      <c r="E34" s="35">
        <v>8499</v>
      </c>
      <c r="F34" s="35"/>
    </row>
    <row r="35" spans="2:6" ht="15">
      <c r="B35" s="26" t="s">
        <v>88</v>
      </c>
      <c r="C35" s="17" t="s">
        <v>44</v>
      </c>
      <c r="D35" s="35">
        <f t="shared" si="0"/>
        <v>3600</v>
      </c>
      <c r="E35" s="35">
        <v>3600</v>
      </c>
      <c r="F35" s="35"/>
    </row>
    <row r="36" spans="2:6" ht="15">
      <c r="B36" s="26" t="s">
        <v>89</v>
      </c>
      <c r="C36" s="17" t="s">
        <v>46</v>
      </c>
      <c r="D36" s="35"/>
      <c r="E36" s="35"/>
      <c r="F36" s="35"/>
    </row>
    <row r="37" spans="2:6" ht="15">
      <c r="B37" s="26" t="s">
        <v>47</v>
      </c>
      <c r="C37" s="17" t="s">
        <v>48</v>
      </c>
      <c r="D37" s="35">
        <f t="shared" si="0"/>
        <v>200</v>
      </c>
      <c r="E37" s="35">
        <v>200</v>
      </c>
      <c r="F37" s="35"/>
    </row>
    <row r="38" spans="2:6" ht="15">
      <c r="B38" s="26" t="s">
        <v>49</v>
      </c>
      <c r="C38" s="17" t="s">
        <v>50</v>
      </c>
      <c r="D38" s="35">
        <f t="shared" si="0"/>
        <v>6500</v>
      </c>
      <c r="E38" s="35">
        <v>6500</v>
      </c>
      <c r="F38" s="35"/>
    </row>
    <row r="39" spans="2:6" ht="15">
      <c r="B39" s="26" t="s">
        <v>51</v>
      </c>
      <c r="C39" s="17" t="s">
        <v>52</v>
      </c>
      <c r="D39" s="35"/>
      <c r="E39" s="35"/>
      <c r="F39" s="35"/>
    </row>
    <row r="40" spans="2:6" ht="15">
      <c r="B40" s="26" t="s">
        <v>53</v>
      </c>
      <c r="C40" s="17" t="s">
        <v>54</v>
      </c>
      <c r="D40" s="35">
        <f t="shared" si="0"/>
        <v>1900</v>
      </c>
      <c r="E40" s="35">
        <v>1900</v>
      </c>
      <c r="F40" s="35"/>
    </row>
    <row r="41" spans="2:6" ht="15">
      <c r="B41" s="26" t="s">
        <v>55</v>
      </c>
      <c r="C41" s="17" t="s">
        <v>56</v>
      </c>
      <c r="D41" s="35">
        <f t="shared" si="0"/>
        <v>1600</v>
      </c>
      <c r="E41" s="35">
        <v>1600</v>
      </c>
      <c r="F41" s="35"/>
    </row>
    <row r="42" spans="2:6" ht="15">
      <c r="B42" s="26" t="s">
        <v>90</v>
      </c>
      <c r="C42" s="17" t="s">
        <v>91</v>
      </c>
      <c r="D42" s="35"/>
      <c r="E42" s="35"/>
      <c r="F42" s="35"/>
    </row>
    <row r="43" spans="2:6" ht="15">
      <c r="B43" s="26" t="s">
        <v>92</v>
      </c>
      <c r="C43" s="17" t="s">
        <v>93</v>
      </c>
      <c r="D43" s="35"/>
      <c r="E43" s="35"/>
      <c r="F43" s="35"/>
    </row>
    <row r="44" spans="2:6" ht="15">
      <c r="B44" s="26" t="s">
        <v>61</v>
      </c>
      <c r="C44" s="17" t="s">
        <v>62</v>
      </c>
      <c r="D44" s="35"/>
      <c r="E44" s="35"/>
      <c r="F44" s="44"/>
    </row>
    <row r="45" spans="2:6" ht="15">
      <c r="B45" s="26" t="s">
        <v>63</v>
      </c>
      <c r="C45" s="17" t="s">
        <v>64</v>
      </c>
      <c r="D45" s="35"/>
      <c r="E45" s="35"/>
      <c r="F45" s="35"/>
    </row>
    <row r="46" spans="2:6" ht="15">
      <c r="B46" s="26" t="s">
        <v>65</v>
      </c>
      <c r="C46" s="17" t="s">
        <v>66</v>
      </c>
      <c r="D46" s="35">
        <f>E46+F46</f>
        <v>2058</v>
      </c>
      <c r="E46" s="35">
        <v>2058</v>
      </c>
      <c r="F46" s="44"/>
    </row>
    <row r="47" spans="2:6" ht="15">
      <c r="B47" s="26" t="s">
        <v>67</v>
      </c>
      <c r="C47" s="17" t="s">
        <v>68</v>
      </c>
      <c r="D47" s="35"/>
      <c r="E47" s="35"/>
      <c r="F47" s="35"/>
    </row>
    <row r="48" spans="2:6" ht="15">
      <c r="B48" s="26" t="s">
        <v>69</v>
      </c>
      <c r="C48" s="17" t="s">
        <v>70</v>
      </c>
      <c r="D48" s="35"/>
      <c r="E48" s="35"/>
      <c r="F48" s="35"/>
    </row>
    <row r="49" spans="2:6" ht="15">
      <c r="B49" s="26" t="s">
        <v>71</v>
      </c>
      <c r="C49" s="17" t="s">
        <v>72</v>
      </c>
      <c r="D49" s="35"/>
      <c r="E49" s="35"/>
      <c r="F49" s="35"/>
    </row>
    <row r="50" spans="2:6" ht="15">
      <c r="B50" s="26" t="s">
        <v>73</v>
      </c>
      <c r="C50" s="17" t="s">
        <v>74</v>
      </c>
      <c r="D50" s="35"/>
      <c r="E50" s="35"/>
      <c r="F50" s="35"/>
    </row>
    <row r="51" spans="2:6" ht="15">
      <c r="B51" s="26" t="s">
        <v>94</v>
      </c>
      <c r="C51" s="17" t="s">
        <v>95</v>
      </c>
      <c r="D51" s="35"/>
      <c r="E51" s="35"/>
      <c r="F51" s="35"/>
    </row>
    <row r="52" spans="2:6" ht="15.75" thickBot="1">
      <c r="B52" s="28" t="s">
        <v>77</v>
      </c>
      <c r="C52" s="34"/>
      <c r="D52" s="30">
        <f>D51+D50+D49+D47+D46+D45+D44+D43+D42+D41+D40+D39+D38+D37+D36+D35+D34+D33+D48</f>
        <v>43344</v>
      </c>
      <c r="E52" s="30">
        <f>E51+E50+E49+E47+E46+E45+E44+E43+E42+E41+E40+E39+E38+E37+E36+E35+E34+E33+E48</f>
        <v>41301</v>
      </c>
      <c r="F52" s="30">
        <f>F51+F50+F49+F47+F46+F45+F44+F43+F42+F41+F40+F39+F38+F37+F36+F35+F34+F33+F48</f>
        <v>2043</v>
      </c>
    </row>
    <row r="53" spans="4:6" ht="27.75" customHeight="1">
      <c r="D53" s="81"/>
      <c r="E53" s="81"/>
      <c r="F53" s="81"/>
    </row>
    <row r="54" spans="4:6" ht="29.25" customHeight="1">
      <c r="D54" s="81"/>
      <c r="E54" s="81"/>
      <c r="F54" s="81"/>
    </row>
    <row r="55" spans="2:6" ht="15.75">
      <c r="B55" s="8" t="s">
        <v>96</v>
      </c>
      <c r="C55" s="43"/>
      <c r="D55" s="8" t="s">
        <v>97</v>
      </c>
      <c r="E55" s="8"/>
      <c r="F55" s="7"/>
    </row>
    <row r="56" spans="2:6" ht="15.75">
      <c r="B56" s="6" t="s">
        <v>98</v>
      </c>
      <c r="C56" s="7"/>
      <c r="D56" s="8"/>
      <c r="E56" s="8" t="s">
        <v>99</v>
      </c>
      <c r="F56" s="7"/>
    </row>
  </sheetData>
  <sheetProtection/>
  <mergeCells count="4">
    <mergeCell ref="B4:F4"/>
    <mergeCell ref="B5:F5"/>
    <mergeCell ref="B6:F6"/>
    <mergeCell ref="E2:G2"/>
  </mergeCells>
  <printOptions/>
  <pageMargins left="0.35433070866141736" right="0.15748031496062992" top="0.3937007874015748" bottom="0.1968503937007874" header="0.11811023622047245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7"/>
  <sheetViews>
    <sheetView zoomScaleSheetLayoutView="100" workbookViewId="0" topLeftCell="A13">
      <selection activeCell="J28" sqref="J28"/>
    </sheetView>
  </sheetViews>
  <sheetFormatPr defaultColWidth="9.140625" defaultRowHeight="15"/>
  <cols>
    <col min="1" max="1" width="3.8515625" style="0" customWidth="1"/>
    <col min="2" max="2" width="52.421875" style="0" customWidth="1"/>
    <col min="3" max="3" width="11.57421875" style="0" customWidth="1"/>
    <col min="4" max="4" width="15.8515625" style="0" customWidth="1"/>
    <col min="5" max="5" width="14.421875" style="0" customWidth="1"/>
    <col min="6" max="6" width="13.140625" style="0" customWidth="1"/>
  </cols>
  <sheetData>
    <row r="1" spans="2:6" ht="15.75">
      <c r="B1" s="45"/>
      <c r="C1" s="45"/>
      <c r="D1" s="45"/>
      <c r="E1" s="46" t="s">
        <v>100</v>
      </c>
      <c r="F1" s="45"/>
    </row>
    <row r="2" spans="2:6" ht="15.75">
      <c r="B2" s="45"/>
      <c r="C2" s="45"/>
      <c r="D2" s="45"/>
      <c r="E2" s="46"/>
      <c r="F2" s="45"/>
    </row>
    <row r="3" spans="2:6" ht="18.75">
      <c r="B3" s="118" t="s">
        <v>1</v>
      </c>
      <c r="C3" s="118"/>
      <c r="D3" s="118"/>
      <c r="E3" s="118"/>
      <c r="F3" s="118"/>
    </row>
    <row r="4" spans="2:6" ht="15.75">
      <c r="B4" s="119"/>
      <c r="C4" s="119"/>
      <c r="D4" s="119"/>
      <c r="E4" s="119"/>
      <c r="F4" s="119"/>
    </row>
    <row r="5" spans="2:6" ht="49.5" customHeight="1">
      <c r="B5" s="125" t="s">
        <v>148</v>
      </c>
      <c r="C5" s="125"/>
      <c r="D5" s="125"/>
      <c r="E5" s="125"/>
      <c r="F5" s="125"/>
    </row>
    <row r="6" spans="2:6" ht="15.75">
      <c r="B6" s="121"/>
      <c r="C6" s="121"/>
      <c r="D6" s="121"/>
      <c r="E6" s="121"/>
      <c r="F6" s="121"/>
    </row>
    <row r="7" spans="3:6" ht="15.75">
      <c r="C7" s="8"/>
      <c r="D7" s="8"/>
      <c r="E7" s="8"/>
      <c r="F7" s="6" t="s">
        <v>3</v>
      </c>
    </row>
    <row r="8" spans="2:6" ht="28.5">
      <c r="B8" s="52" t="s">
        <v>4</v>
      </c>
      <c r="C8" s="53" t="s">
        <v>5</v>
      </c>
      <c r="D8" s="53" t="s">
        <v>6</v>
      </c>
      <c r="E8" s="53" t="s">
        <v>7</v>
      </c>
      <c r="F8" s="53" t="s">
        <v>8</v>
      </c>
    </row>
    <row r="9" spans="2:6" ht="30.75" customHeight="1">
      <c r="B9" s="109" t="s">
        <v>145</v>
      </c>
      <c r="C9" s="54"/>
      <c r="D9" s="55"/>
      <c r="E9" s="55"/>
      <c r="F9" s="55"/>
    </row>
    <row r="10" spans="2:6" ht="15">
      <c r="B10" s="56" t="s">
        <v>9</v>
      </c>
      <c r="C10" s="55"/>
      <c r="D10" s="55"/>
      <c r="E10" s="55"/>
      <c r="F10" s="55"/>
    </row>
    <row r="11" spans="2:6" ht="15">
      <c r="B11" s="56" t="s">
        <v>10</v>
      </c>
      <c r="C11" s="57" t="s">
        <v>11</v>
      </c>
      <c r="D11" s="58"/>
      <c r="E11" s="58"/>
      <c r="F11" s="58"/>
    </row>
    <row r="12" spans="2:6" ht="15">
      <c r="B12" s="59" t="s">
        <v>12</v>
      </c>
      <c r="C12" s="60"/>
      <c r="D12" s="61">
        <f>D11</f>
        <v>0</v>
      </c>
      <c r="E12" s="61">
        <f>E11</f>
        <v>0</v>
      </c>
      <c r="F12" s="61">
        <f>F11</f>
        <v>0</v>
      </c>
    </row>
    <row r="13" spans="2:6" ht="15">
      <c r="B13" s="56"/>
      <c r="C13" s="55"/>
      <c r="D13" s="58"/>
      <c r="E13" s="58"/>
      <c r="F13" s="58"/>
    </row>
    <row r="14" spans="2:6" ht="15">
      <c r="B14" s="62" t="s">
        <v>13</v>
      </c>
      <c r="C14" s="55"/>
      <c r="D14" s="58"/>
      <c r="E14" s="58"/>
      <c r="F14" s="58"/>
    </row>
    <row r="15" spans="2:6" ht="15">
      <c r="B15" s="63" t="s">
        <v>14</v>
      </c>
      <c r="C15" s="54" t="s">
        <v>15</v>
      </c>
      <c r="D15" s="58"/>
      <c r="E15" s="58"/>
      <c r="F15" s="58"/>
    </row>
    <row r="16" spans="2:6" ht="15">
      <c r="B16" s="63" t="s">
        <v>16</v>
      </c>
      <c r="C16" s="54" t="s">
        <v>17</v>
      </c>
      <c r="D16" s="64"/>
      <c r="E16" s="65"/>
      <c r="F16" s="66"/>
    </row>
    <row r="17" spans="2:6" ht="15">
      <c r="B17" s="63" t="s">
        <v>18</v>
      </c>
      <c r="C17" s="54" t="s">
        <v>19</v>
      </c>
      <c r="D17" s="64">
        <f>E17+F17</f>
        <v>1871355</v>
      </c>
      <c r="E17" s="27">
        <v>1871355</v>
      </c>
      <c r="F17" s="58"/>
    </row>
    <row r="18" spans="2:6" ht="15">
      <c r="B18" s="67" t="s">
        <v>20</v>
      </c>
      <c r="C18" s="68"/>
      <c r="D18" s="69">
        <f>D17+D16+D15</f>
        <v>1871355</v>
      </c>
      <c r="E18" s="69">
        <f>E17+E16+E15</f>
        <v>1871355</v>
      </c>
      <c r="F18" s="69">
        <f>F17+F16+F15</f>
        <v>0</v>
      </c>
    </row>
    <row r="19" spans="2:6" ht="15">
      <c r="B19" s="56"/>
      <c r="C19" s="55"/>
      <c r="D19" s="58"/>
      <c r="E19" s="58"/>
      <c r="F19" s="58"/>
    </row>
    <row r="20" spans="2:6" ht="15">
      <c r="B20" s="63" t="s">
        <v>21</v>
      </c>
      <c r="C20" s="54"/>
      <c r="D20" s="58"/>
      <c r="E20" s="58"/>
      <c r="F20" s="58"/>
    </row>
    <row r="21" spans="2:6" ht="15">
      <c r="B21" s="63" t="s">
        <v>22</v>
      </c>
      <c r="C21" s="54" t="s">
        <v>23</v>
      </c>
      <c r="D21" s="58"/>
      <c r="E21" s="58"/>
      <c r="F21" s="58"/>
    </row>
    <row r="22" spans="2:6" ht="15">
      <c r="B22" s="63" t="s">
        <v>24</v>
      </c>
      <c r="C22" s="54" t="s">
        <v>25</v>
      </c>
      <c r="D22" s="70">
        <f>E22+F22</f>
        <v>154000</v>
      </c>
      <c r="E22" s="70"/>
      <c r="F22" s="33">
        <v>154000</v>
      </c>
    </row>
    <row r="23" spans="2:6" ht="15">
      <c r="B23" s="63" t="s">
        <v>26</v>
      </c>
      <c r="C23" s="54" t="s">
        <v>27</v>
      </c>
      <c r="D23" s="70"/>
      <c r="E23" s="70"/>
      <c r="F23" s="70"/>
    </row>
    <row r="24" spans="2:6" ht="15">
      <c r="B24" s="67" t="s">
        <v>28</v>
      </c>
      <c r="C24" s="71"/>
      <c r="D24" s="69">
        <f>D23+D22+D21</f>
        <v>154000</v>
      </c>
      <c r="E24" s="69">
        <f>E23+E22+E21</f>
        <v>0</v>
      </c>
      <c r="F24" s="69">
        <f>F23+F22+F21</f>
        <v>154000</v>
      </c>
    </row>
    <row r="25" spans="2:6" ht="15">
      <c r="B25" s="56"/>
      <c r="C25" s="55"/>
      <c r="D25" s="70"/>
      <c r="E25" s="70"/>
      <c r="F25" s="70"/>
    </row>
    <row r="26" spans="2:6" ht="15">
      <c r="B26" s="63" t="s">
        <v>29</v>
      </c>
      <c r="C26" s="54"/>
      <c r="D26" s="70"/>
      <c r="E26" s="70"/>
      <c r="F26" s="70"/>
    </row>
    <row r="27" spans="2:6" ht="15">
      <c r="B27" s="63" t="s">
        <v>30</v>
      </c>
      <c r="C27" s="54" t="s">
        <v>31</v>
      </c>
      <c r="D27" s="108">
        <f>E27</f>
        <v>411483</v>
      </c>
      <c r="E27" s="108">
        <v>411483</v>
      </c>
      <c r="F27" s="70">
        <v>0</v>
      </c>
    </row>
    <row r="28" spans="2:6" ht="15">
      <c r="B28" s="63" t="s">
        <v>32</v>
      </c>
      <c r="C28" s="54" t="s">
        <v>33</v>
      </c>
      <c r="D28" s="70"/>
      <c r="E28" s="35"/>
      <c r="F28" s="70"/>
    </row>
    <row r="29" spans="2:6" ht="15">
      <c r="B29" s="67" t="s">
        <v>34</v>
      </c>
      <c r="C29" s="71" t="s">
        <v>35</v>
      </c>
      <c r="D29" s="69">
        <f>D28+D27</f>
        <v>411483</v>
      </c>
      <c r="E29" s="69">
        <f>E28+E27</f>
        <v>411483</v>
      </c>
      <c r="F29" s="69">
        <f>F28+F27</f>
        <v>0</v>
      </c>
    </row>
    <row r="30" spans="2:6" ht="15">
      <c r="B30" s="72"/>
      <c r="C30" s="73"/>
      <c r="D30" s="74"/>
      <c r="E30" s="74"/>
      <c r="F30" s="74"/>
    </row>
    <row r="31" spans="2:6" ht="15">
      <c r="B31" s="75" t="s">
        <v>36</v>
      </c>
      <c r="C31" s="55"/>
      <c r="D31" s="70"/>
      <c r="E31" s="70"/>
      <c r="F31" s="70"/>
    </row>
    <row r="32" spans="2:6" ht="29.25">
      <c r="B32" s="76" t="s">
        <v>37</v>
      </c>
      <c r="C32" s="55"/>
      <c r="D32" s="70"/>
      <c r="E32" s="70"/>
      <c r="F32" s="70"/>
    </row>
    <row r="33" spans="2:6" ht="15">
      <c r="B33" s="56" t="s">
        <v>38</v>
      </c>
      <c r="C33" s="55"/>
      <c r="D33" s="70"/>
      <c r="E33" s="70"/>
      <c r="F33" s="70"/>
    </row>
    <row r="34" spans="2:6" ht="15">
      <c r="B34" s="63" t="s">
        <v>39</v>
      </c>
      <c r="C34" s="77" t="s">
        <v>40</v>
      </c>
      <c r="D34" s="70"/>
      <c r="E34" s="35"/>
      <c r="F34" s="35"/>
    </row>
    <row r="35" spans="2:6" ht="15">
      <c r="B35" s="63" t="s">
        <v>41</v>
      </c>
      <c r="C35" s="54" t="s">
        <v>42</v>
      </c>
      <c r="D35" s="70"/>
      <c r="E35" s="35"/>
      <c r="F35" s="35"/>
    </row>
    <row r="36" spans="2:6" ht="15">
      <c r="B36" s="63" t="s">
        <v>43</v>
      </c>
      <c r="C36" s="54" t="s">
        <v>44</v>
      </c>
      <c r="D36" s="70"/>
      <c r="E36" s="35"/>
      <c r="F36" s="35"/>
    </row>
    <row r="37" spans="2:6" ht="15">
      <c r="B37" s="63" t="s">
        <v>45</v>
      </c>
      <c r="C37" s="54" t="s">
        <v>46</v>
      </c>
      <c r="D37" s="70">
        <f>E37+F37</f>
        <v>171600</v>
      </c>
      <c r="E37" s="35">
        <v>158400</v>
      </c>
      <c r="F37" s="35">
        <v>13200</v>
      </c>
    </row>
    <row r="38" spans="2:6" ht="15">
      <c r="B38" s="63" t="s">
        <v>47</v>
      </c>
      <c r="C38" s="54" t="s">
        <v>48</v>
      </c>
      <c r="D38" s="70"/>
      <c r="E38" s="35"/>
      <c r="F38" s="35"/>
    </row>
    <row r="39" spans="2:6" ht="15">
      <c r="B39" s="63" t="s">
        <v>49</v>
      </c>
      <c r="C39" s="54" t="s">
        <v>50</v>
      </c>
      <c r="D39" s="70">
        <f>E39+F39</f>
        <v>12242</v>
      </c>
      <c r="E39" s="35">
        <v>11292</v>
      </c>
      <c r="F39" s="35">
        <v>950</v>
      </c>
    </row>
    <row r="40" spans="2:6" ht="15">
      <c r="B40" s="63" t="s">
        <v>51</v>
      </c>
      <c r="C40" s="54" t="s">
        <v>52</v>
      </c>
      <c r="D40" s="70"/>
      <c r="E40" s="35"/>
      <c r="F40" s="35"/>
    </row>
    <row r="41" spans="2:6" ht="15">
      <c r="B41" s="63" t="s">
        <v>53</v>
      </c>
      <c r="C41" s="54" t="s">
        <v>54</v>
      </c>
      <c r="D41" s="70">
        <f aca="true" t="shared" si="0" ref="D41:D47">E41+F41</f>
        <v>6212</v>
      </c>
      <c r="E41" s="35">
        <v>5712</v>
      </c>
      <c r="F41" s="35">
        <v>500</v>
      </c>
    </row>
    <row r="42" spans="2:6" ht="15">
      <c r="B42" s="63" t="s">
        <v>55</v>
      </c>
      <c r="C42" s="54" t="s">
        <v>56</v>
      </c>
      <c r="D42" s="70">
        <f t="shared" si="0"/>
        <v>3636</v>
      </c>
      <c r="E42" s="35">
        <v>3336</v>
      </c>
      <c r="F42" s="35">
        <v>300</v>
      </c>
    </row>
    <row r="43" spans="2:6" ht="15">
      <c r="B43" s="63" t="s">
        <v>90</v>
      </c>
      <c r="C43" s="54" t="s">
        <v>91</v>
      </c>
      <c r="D43" s="116">
        <f>E43+F43</f>
        <v>2177428</v>
      </c>
      <c r="E43" s="117">
        <v>2038378</v>
      </c>
      <c r="F43" s="35">
        <v>139050</v>
      </c>
    </row>
    <row r="44" spans="2:6" ht="15">
      <c r="B44" s="63" t="s">
        <v>59</v>
      </c>
      <c r="C44" s="54" t="s">
        <v>60</v>
      </c>
      <c r="D44" s="70"/>
      <c r="E44" s="35"/>
      <c r="F44" s="35"/>
    </row>
    <row r="45" spans="2:6" ht="15">
      <c r="B45" s="63" t="s">
        <v>61</v>
      </c>
      <c r="C45" s="54" t="s">
        <v>62</v>
      </c>
      <c r="D45" s="70">
        <f t="shared" si="0"/>
        <v>400</v>
      </c>
      <c r="E45" s="35">
        <v>400</v>
      </c>
      <c r="F45" s="44"/>
    </row>
    <row r="46" spans="2:6" ht="15">
      <c r="B46" s="63" t="s">
        <v>63</v>
      </c>
      <c r="C46" s="54" t="s">
        <v>64</v>
      </c>
      <c r="D46" s="70"/>
      <c r="E46" s="35"/>
      <c r="F46" s="35"/>
    </row>
    <row r="47" spans="2:6" ht="15">
      <c r="B47" s="63" t="s">
        <v>65</v>
      </c>
      <c r="C47" s="54" t="s">
        <v>66</v>
      </c>
      <c r="D47" s="70">
        <f t="shared" si="0"/>
        <v>65320</v>
      </c>
      <c r="E47" s="35">
        <v>65320</v>
      </c>
      <c r="F47" s="44"/>
    </row>
    <row r="48" spans="2:6" ht="15">
      <c r="B48" s="63" t="s">
        <v>67</v>
      </c>
      <c r="C48" s="54" t="s">
        <v>68</v>
      </c>
      <c r="D48" s="70"/>
      <c r="E48" s="35"/>
      <c r="F48" s="44"/>
    </row>
    <row r="49" spans="2:6" ht="15">
      <c r="B49" s="63" t="s">
        <v>69</v>
      </c>
      <c r="C49" s="54" t="s">
        <v>70</v>
      </c>
      <c r="D49" s="70"/>
      <c r="E49" s="35"/>
      <c r="F49" s="35"/>
    </row>
    <row r="50" spans="2:6" ht="15">
      <c r="B50" s="63" t="s">
        <v>71</v>
      </c>
      <c r="C50" s="54" t="s">
        <v>72</v>
      </c>
      <c r="D50" s="70"/>
      <c r="E50" s="35"/>
      <c r="F50" s="35"/>
    </row>
    <row r="51" spans="2:6" ht="15">
      <c r="B51" s="63" t="s">
        <v>73</v>
      </c>
      <c r="C51" s="54" t="s">
        <v>74</v>
      </c>
      <c r="D51" s="70"/>
      <c r="E51" s="35"/>
      <c r="F51" s="35"/>
    </row>
    <row r="52" spans="2:6" ht="15">
      <c r="B52" s="63" t="s">
        <v>75</v>
      </c>
      <c r="C52" s="54" t="s">
        <v>76</v>
      </c>
      <c r="D52" s="70"/>
      <c r="E52" s="35"/>
      <c r="F52" s="35"/>
    </row>
    <row r="53" spans="2:6" ht="15">
      <c r="B53" s="67" t="s">
        <v>77</v>
      </c>
      <c r="C53" s="71"/>
      <c r="D53" s="107">
        <f>SUM(D34:D52)</f>
        <v>2436838</v>
      </c>
      <c r="E53" s="107">
        <f>SUM(E34:E52)</f>
        <v>2282838</v>
      </c>
      <c r="F53" s="107">
        <f>SUM(F34:F52)</f>
        <v>154000</v>
      </c>
    </row>
    <row r="54" spans="2:6" ht="15">
      <c r="B54" s="49"/>
      <c r="C54" s="49"/>
      <c r="D54" s="49"/>
      <c r="E54" s="106"/>
      <c r="F54" s="49"/>
    </row>
    <row r="55" spans="2:6" ht="15">
      <c r="B55" s="49"/>
      <c r="C55" s="49"/>
      <c r="D55" s="106"/>
      <c r="E55" s="106"/>
      <c r="F55" s="106"/>
    </row>
    <row r="56" spans="2:6" ht="15">
      <c r="B56" s="50" t="s">
        <v>78</v>
      </c>
      <c r="C56" s="51"/>
      <c r="D56" s="50" t="s">
        <v>101</v>
      </c>
      <c r="E56" s="50"/>
      <c r="F56" s="49"/>
    </row>
    <row r="57" spans="2:6" ht="15">
      <c r="B57" s="48" t="s">
        <v>80</v>
      </c>
      <c r="C57" s="49"/>
      <c r="D57" s="50"/>
      <c r="E57" s="50" t="s">
        <v>81</v>
      </c>
      <c r="F57" s="49"/>
    </row>
  </sheetData>
  <sheetProtection/>
  <mergeCells count="4">
    <mergeCell ref="B3:F3"/>
    <mergeCell ref="B4:F4"/>
    <mergeCell ref="B5:F5"/>
    <mergeCell ref="B6:F6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zoomScaleSheetLayoutView="100" workbookViewId="0" topLeftCell="A1">
      <selection activeCell="J15" sqref="J15"/>
    </sheetView>
  </sheetViews>
  <sheetFormatPr defaultColWidth="9.140625" defaultRowHeight="15"/>
  <cols>
    <col min="2" max="2" width="52.140625" style="0" customWidth="1"/>
    <col min="3" max="3" width="11.00390625" style="0" customWidth="1"/>
    <col min="4" max="4" width="13.421875" style="0" customWidth="1"/>
    <col min="5" max="5" width="14.421875" style="0" customWidth="1"/>
    <col min="6" max="6" width="12.57421875" style="0" customWidth="1"/>
  </cols>
  <sheetData>
    <row r="1" spans="2:6" ht="15.75">
      <c r="B1" s="45"/>
      <c r="C1" s="45"/>
      <c r="D1" s="45"/>
      <c r="E1" s="46" t="s">
        <v>102</v>
      </c>
      <c r="F1" s="45"/>
    </row>
    <row r="2" spans="2:6" ht="15.75">
      <c r="B2" s="45"/>
      <c r="C2" s="45"/>
      <c r="D2" s="45"/>
      <c r="E2" s="46"/>
      <c r="F2" s="45"/>
    </row>
    <row r="3" spans="2:6" ht="18.75">
      <c r="B3" s="118" t="s">
        <v>1</v>
      </c>
      <c r="C3" s="118"/>
      <c r="D3" s="118"/>
      <c r="E3" s="118"/>
      <c r="F3" s="118"/>
    </row>
    <row r="4" spans="2:6" ht="15.75">
      <c r="B4" s="119"/>
      <c r="C4" s="119"/>
      <c r="D4" s="119"/>
      <c r="E4" s="119"/>
      <c r="F4" s="119"/>
    </row>
    <row r="5" spans="2:6" ht="37.5" customHeight="1">
      <c r="B5" s="120" t="s">
        <v>146</v>
      </c>
      <c r="C5" s="120"/>
      <c r="D5" s="120"/>
      <c r="E5" s="120"/>
      <c r="F5" s="120"/>
    </row>
    <row r="6" spans="2:6" ht="15.75">
      <c r="B6" s="121"/>
      <c r="C6" s="121"/>
      <c r="D6" s="121"/>
      <c r="E6" s="121"/>
      <c r="F6" s="121"/>
    </row>
    <row r="7" spans="3:6" ht="15.75">
      <c r="C7" s="8"/>
      <c r="D7" s="8"/>
      <c r="E7" s="8"/>
      <c r="F7" s="6" t="s">
        <v>3</v>
      </c>
    </row>
    <row r="8" spans="2:6" ht="28.5">
      <c r="B8" s="52" t="s">
        <v>4</v>
      </c>
      <c r="C8" s="53" t="s">
        <v>5</v>
      </c>
      <c r="D8" s="53" t="s">
        <v>6</v>
      </c>
      <c r="E8" s="53" t="s">
        <v>7</v>
      </c>
      <c r="F8" s="53" t="s">
        <v>8</v>
      </c>
    </row>
    <row r="9" spans="2:6" ht="28.5">
      <c r="B9" s="80" t="s">
        <v>144</v>
      </c>
      <c r="C9" s="54"/>
      <c r="D9" s="55"/>
      <c r="E9" s="55"/>
      <c r="F9" s="55"/>
    </row>
    <row r="10" spans="2:6" ht="15">
      <c r="B10" s="56" t="s">
        <v>9</v>
      </c>
      <c r="C10" s="55"/>
      <c r="D10" s="55"/>
      <c r="E10" s="55"/>
      <c r="F10" s="55"/>
    </row>
    <row r="11" spans="2:6" ht="15">
      <c r="B11" s="56" t="s">
        <v>10</v>
      </c>
      <c r="C11" s="57" t="s">
        <v>11</v>
      </c>
      <c r="D11" s="58"/>
      <c r="E11" s="58"/>
      <c r="F11" s="58"/>
    </row>
    <row r="12" spans="2:6" ht="15">
      <c r="B12" s="59" t="s">
        <v>12</v>
      </c>
      <c r="C12" s="60"/>
      <c r="D12" s="61">
        <f>D11</f>
        <v>0</v>
      </c>
      <c r="E12" s="61">
        <f>E11</f>
        <v>0</v>
      </c>
      <c r="F12" s="61">
        <f>F11</f>
        <v>0</v>
      </c>
    </row>
    <row r="13" spans="2:6" ht="15">
      <c r="B13" s="56"/>
      <c r="C13" s="55"/>
      <c r="D13" s="58"/>
      <c r="E13" s="58"/>
      <c r="F13" s="58"/>
    </row>
    <row r="14" spans="2:6" ht="15">
      <c r="B14" s="62" t="s">
        <v>13</v>
      </c>
      <c r="C14" s="55"/>
      <c r="D14" s="58"/>
      <c r="E14" s="58"/>
      <c r="F14" s="58"/>
    </row>
    <row r="15" spans="2:6" ht="15">
      <c r="B15" s="63" t="s">
        <v>14</v>
      </c>
      <c r="C15" s="54" t="s">
        <v>15</v>
      </c>
      <c r="D15" s="58"/>
      <c r="E15" s="58"/>
      <c r="F15" s="58"/>
    </row>
    <row r="16" spans="2:6" ht="15">
      <c r="B16" s="63" t="s">
        <v>16</v>
      </c>
      <c r="C16" s="54" t="s">
        <v>17</v>
      </c>
      <c r="D16" s="64"/>
      <c r="E16" s="65"/>
      <c r="F16" s="66"/>
    </row>
    <row r="17" spans="2:6" ht="15">
      <c r="B17" s="63" t="s">
        <v>18</v>
      </c>
      <c r="C17" s="54" t="s">
        <v>19</v>
      </c>
      <c r="D17" s="64">
        <f>E17+F17</f>
        <v>133500</v>
      </c>
      <c r="E17" s="27">
        <v>133500</v>
      </c>
      <c r="F17" s="58"/>
    </row>
    <row r="18" spans="2:6" ht="15">
      <c r="B18" s="67" t="s">
        <v>20</v>
      </c>
      <c r="C18" s="68"/>
      <c r="D18" s="69">
        <f>D17+D16+D15</f>
        <v>133500</v>
      </c>
      <c r="E18" s="69">
        <f>E17+E16+E15</f>
        <v>133500</v>
      </c>
      <c r="F18" s="69">
        <f>F17+F16+F15</f>
        <v>0</v>
      </c>
    </row>
    <row r="19" spans="2:6" ht="15">
      <c r="B19" s="56"/>
      <c r="C19" s="55"/>
      <c r="D19" s="58"/>
      <c r="E19" s="58"/>
      <c r="F19" s="58"/>
    </row>
    <row r="20" spans="2:6" ht="15">
      <c r="B20" s="63" t="s">
        <v>21</v>
      </c>
      <c r="C20" s="54"/>
      <c r="D20" s="58"/>
      <c r="E20" s="58"/>
      <c r="F20" s="58"/>
    </row>
    <row r="21" spans="2:6" ht="15">
      <c r="B21" s="63" t="s">
        <v>22</v>
      </c>
      <c r="C21" s="54" t="s">
        <v>23</v>
      </c>
      <c r="D21" s="58"/>
      <c r="E21" s="58"/>
      <c r="F21" s="58"/>
    </row>
    <row r="22" spans="2:6" ht="15">
      <c r="B22" s="63" t="s">
        <v>24</v>
      </c>
      <c r="C22" s="54" t="s">
        <v>25</v>
      </c>
      <c r="D22" s="70">
        <f>E22+F22</f>
        <v>50000</v>
      </c>
      <c r="E22" s="70"/>
      <c r="F22" s="33">
        <v>50000</v>
      </c>
    </row>
    <row r="23" spans="2:6" ht="15">
      <c r="B23" s="63" t="s">
        <v>26</v>
      </c>
      <c r="C23" s="54" t="s">
        <v>27</v>
      </c>
      <c r="D23" s="70"/>
      <c r="E23" s="70"/>
      <c r="F23" s="70"/>
    </row>
    <row r="24" spans="2:6" ht="15">
      <c r="B24" s="67" t="s">
        <v>28</v>
      </c>
      <c r="C24" s="71"/>
      <c r="D24" s="69">
        <f>D23+D22+D21</f>
        <v>50000</v>
      </c>
      <c r="E24" s="69">
        <f>E23+E22+E21</f>
        <v>0</v>
      </c>
      <c r="F24" s="69">
        <f>F23+F22+F21</f>
        <v>50000</v>
      </c>
    </row>
    <row r="25" spans="2:6" ht="15">
      <c r="B25" s="56"/>
      <c r="C25" s="55"/>
      <c r="D25" s="70"/>
      <c r="E25" s="70"/>
      <c r="F25" s="70"/>
    </row>
    <row r="26" spans="2:6" ht="15">
      <c r="B26" s="63" t="s">
        <v>29</v>
      </c>
      <c r="C26" s="54"/>
      <c r="D26" s="70"/>
      <c r="E26" s="70"/>
      <c r="F26" s="70"/>
    </row>
    <row r="27" spans="2:6" ht="15">
      <c r="B27" s="63" t="s">
        <v>30</v>
      </c>
      <c r="C27" s="54" t="s">
        <v>31</v>
      </c>
      <c r="D27" s="70">
        <f>E27+F27</f>
        <v>78035</v>
      </c>
      <c r="E27" s="70">
        <v>78035</v>
      </c>
      <c r="F27" s="70">
        <v>0</v>
      </c>
    </row>
    <row r="28" spans="2:6" ht="15">
      <c r="B28" s="63" t="s">
        <v>32</v>
      </c>
      <c r="C28" s="54" t="s">
        <v>33</v>
      </c>
      <c r="D28" s="70">
        <f>E28+F28</f>
        <v>0</v>
      </c>
      <c r="E28" s="35"/>
      <c r="F28" s="70"/>
    </row>
    <row r="29" spans="2:6" ht="15">
      <c r="B29" s="67" t="s">
        <v>34</v>
      </c>
      <c r="C29" s="71" t="s">
        <v>35</v>
      </c>
      <c r="D29" s="69">
        <f>D28+D27</f>
        <v>78035</v>
      </c>
      <c r="E29" s="69">
        <f>E28+E27</f>
        <v>78035</v>
      </c>
      <c r="F29" s="69">
        <f>F28+F27</f>
        <v>0</v>
      </c>
    </row>
    <row r="30" spans="2:6" ht="15">
      <c r="B30" s="72"/>
      <c r="C30" s="73"/>
      <c r="D30" s="74"/>
      <c r="E30" s="74"/>
      <c r="F30" s="74"/>
    </row>
    <row r="31" spans="2:6" ht="15">
      <c r="B31" s="75" t="s">
        <v>36</v>
      </c>
      <c r="C31" s="55"/>
      <c r="D31" s="70"/>
      <c r="E31" s="70"/>
      <c r="F31" s="70"/>
    </row>
    <row r="32" spans="2:6" ht="29.25">
      <c r="B32" s="76" t="s">
        <v>37</v>
      </c>
      <c r="C32" s="55"/>
      <c r="D32" s="70"/>
      <c r="E32" s="70"/>
      <c r="F32" s="70"/>
    </row>
    <row r="33" spans="2:6" ht="15">
      <c r="B33" s="56" t="s">
        <v>38</v>
      </c>
      <c r="C33" s="55"/>
      <c r="D33" s="70"/>
      <c r="E33" s="70"/>
      <c r="F33" s="70"/>
    </row>
    <row r="34" spans="2:6" ht="15">
      <c r="B34" s="63" t="s">
        <v>39</v>
      </c>
      <c r="C34" s="77" t="s">
        <v>40</v>
      </c>
      <c r="D34" s="113">
        <f aca="true" t="shared" si="0" ref="D34:D39">E34+F34</f>
        <v>11800</v>
      </c>
      <c r="E34" s="35">
        <v>10800</v>
      </c>
      <c r="F34" s="35">
        <v>1000</v>
      </c>
    </row>
    <row r="35" spans="2:6" ht="15">
      <c r="B35" s="63" t="s">
        <v>41</v>
      </c>
      <c r="C35" s="54" t="s">
        <v>42</v>
      </c>
      <c r="D35" s="113">
        <f t="shared" si="0"/>
        <v>11800</v>
      </c>
      <c r="E35" s="35">
        <v>10800</v>
      </c>
      <c r="F35" s="35">
        <v>1000</v>
      </c>
    </row>
    <row r="36" spans="2:6" ht="15">
      <c r="B36" s="63" t="s">
        <v>43</v>
      </c>
      <c r="C36" s="54" t="s">
        <v>44</v>
      </c>
      <c r="D36" s="113">
        <f t="shared" si="0"/>
        <v>113200</v>
      </c>
      <c r="E36" s="35">
        <v>104200</v>
      </c>
      <c r="F36" s="35">
        <v>9000</v>
      </c>
    </row>
    <row r="37" spans="2:6" ht="15">
      <c r="B37" s="63" t="s">
        <v>45</v>
      </c>
      <c r="C37" s="54" t="s">
        <v>46</v>
      </c>
      <c r="D37" s="113">
        <f t="shared" si="0"/>
        <v>6600</v>
      </c>
      <c r="E37" s="35">
        <v>6000</v>
      </c>
      <c r="F37" s="35">
        <v>600</v>
      </c>
    </row>
    <row r="38" spans="2:6" ht="15">
      <c r="B38" s="63" t="s">
        <v>47</v>
      </c>
      <c r="C38" s="54" t="s">
        <v>48</v>
      </c>
      <c r="D38" s="113">
        <f t="shared" si="0"/>
        <v>600</v>
      </c>
      <c r="E38" s="35">
        <v>600</v>
      </c>
      <c r="F38" s="35">
        <v>0</v>
      </c>
    </row>
    <row r="39" spans="2:6" ht="15">
      <c r="B39" s="63" t="s">
        <v>49</v>
      </c>
      <c r="C39" s="54" t="s">
        <v>50</v>
      </c>
      <c r="D39" s="113">
        <f t="shared" si="0"/>
        <v>18000</v>
      </c>
      <c r="E39" s="35">
        <v>16600</v>
      </c>
      <c r="F39" s="35">
        <v>1400</v>
      </c>
    </row>
    <row r="40" spans="2:6" ht="15">
      <c r="B40" s="63" t="s">
        <v>51</v>
      </c>
      <c r="C40" s="54" t="s">
        <v>52</v>
      </c>
      <c r="D40" s="113"/>
      <c r="E40" s="35"/>
      <c r="F40" s="35"/>
    </row>
    <row r="41" spans="2:6" ht="15">
      <c r="B41" s="63" t="s">
        <v>53</v>
      </c>
      <c r="C41" s="54" t="s">
        <v>54</v>
      </c>
      <c r="D41" s="113">
        <f aca="true" t="shared" si="1" ref="D41:D47">E41+F41</f>
        <v>7300</v>
      </c>
      <c r="E41" s="35">
        <v>6700</v>
      </c>
      <c r="F41" s="35">
        <v>600</v>
      </c>
    </row>
    <row r="42" spans="2:6" ht="15">
      <c r="B42" s="63" t="s">
        <v>55</v>
      </c>
      <c r="C42" s="54" t="s">
        <v>56</v>
      </c>
      <c r="D42" s="113">
        <f t="shared" si="1"/>
        <v>4400</v>
      </c>
      <c r="E42" s="35">
        <v>4000</v>
      </c>
      <c r="F42" s="35">
        <v>400</v>
      </c>
    </row>
    <row r="43" spans="2:6" ht="15">
      <c r="B43" s="63" t="s">
        <v>57</v>
      </c>
      <c r="C43" s="54" t="s">
        <v>58</v>
      </c>
      <c r="D43" s="113"/>
      <c r="E43" s="35"/>
      <c r="F43" s="35"/>
    </row>
    <row r="44" spans="2:6" ht="15">
      <c r="B44" s="63" t="s">
        <v>59</v>
      </c>
      <c r="C44" s="54" t="s">
        <v>60</v>
      </c>
      <c r="D44" s="113">
        <f t="shared" si="1"/>
        <v>2100</v>
      </c>
      <c r="E44" s="35">
        <v>2100</v>
      </c>
      <c r="F44" s="35"/>
    </row>
    <row r="45" spans="2:6" ht="15">
      <c r="B45" s="63" t="s">
        <v>61</v>
      </c>
      <c r="C45" s="54" t="s">
        <v>62</v>
      </c>
      <c r="D45" s="113">
        <f t="shared" si="1"/>
        <v>4000</v>
      </c>
      <c r="E45" s="35">
        <v>3000</v>
      </c>
      <c r="F45" s="44">
        <v>1000</v>
      </c>
    </row>
    <row r="46" spans="2:6" ht="15">
      <c r="B46" s="63" t="s">
        <v>63</v>
      </c>
      <c r="C46" s="54" t="s">
        <v>64</v>
      </c>
      <c r="D46" s="113">
        <f t="shared" si="1"/>
        <v>9000</v>
      </c>
      <c r="E46" s="35">
        <v>6000</v>
      </c>
      <c r="F46" s="35">
        <v>3000</v>
      </c>
    </row>
    <row r="47" spans="2:6" ht="15">
      <c r="B47" s="63" t="s">
        <v>65</v>
      </c>
      <c r="C47" s="54" t="s">
        <v>66</v>
      </c>
      <c r="D47" s="113">
        <f t="shared" si="1"/>
        <v>72735</v>
      </c>
      <c r="E47" s="35">
        <v>40735</v>
      </c>
      <c r="F47" s="44">
        <v>32000</v>
      </c>
    </row>
    <row r="48" spans="2:6" ht="15">
      <c r="B48" s="63" t="s">
        <v>67</v>
      </c>
      <c r="C48" s="54" t="s">
        <v>68</v>
      </c>
      <c r="D48" s="113"/>
      <c r="E48" s="35"/>
      <c r="F48" s="44"/>
    </row>
    <row r="49" spans="2:6" ht="15">
      <c r="B49" s="63" t="s">
        <v>69</v>
      </c>
      <c r="C49" s="54" t="s">
        <v>70</v>
      </c>
      <c r="D49" s="113"/>
      <c r="E49" s="35"/>
      <c r="F49" s="35"/>
    </row>
    <row r="50" spans="2:6" ht="15">
      <c r="B50" s="63" t="s">
        <v>71</v>
      </c>
      <c r="C50" s="54" t="s">
        <v>72</v>
      </c>
      <c r="D50" s="113"/>
      <c r="E50" s="35"/>
      <c r="F50" s="35"/>
    </row>
    <row r="51" spans="2:6" ht="15">
      <c r="B51" s="63" t="s">
        <v>73</v>
      </c>
      <c r="C51" s="54" t="s">
        <v>74</v>
      </c>
      <c r="D51" s="113"/>
      <c r="E51" s="35"/>
      <c r="F51" s="35"/>
    </row>
    <row r="52" spans="2:6" ht="15">
      <c r="B52" s="63" t="s">
        <v>75</v>
      </c>
      <c r="C52" s="54" t="s">
        <v>76</v>
      </c>
      <c r="D52" s="110"/>
      <c r="E52" s="4"/>
      <c r="F52" s="4"/>
    </row>
    <row r="53" spans="2:6" ht="15">
      <c r="B53" s="67" t="s">
        <v>77</v>
      </c>
      <c r="C53" s="71"/>
      <c r="D53" s="78">
        <f>SUM(D34:D52)</f>
        <v>261535</v>
      </c>
      <c r="E53" s="78">
        <f>SUM(E34:E52)</f>
        <v>211535</v>
      </c>
      <c r="F53" s="78">
        <f>SUM(F34:F52)</f>
        <v>50000</v>
      </c>
    </row>
    <row r="54" spans="2:6" ht="15">
      <c r="B54" s="49"/>
      <c r="C54" s="49"/>
      <c r="D54" s="49"/>
      <c r="E54" s="49"/>
      <c r="F54" s="49"/>
    </row>
    <row r="55" spans="2:6" ht="15">
      <c r="B55" s="49"/>
      <c r="C55" s="49"/>
      <c r="D55" s="49"/>
      <c r="E55" s="49"/>
      <c r="F55" s="49"/>
    </row>
    <row r="56" spans="2:6" ht="21" customHeight="1">
      <c r="B56" s="49"/>
      <c r="C56" s="49"/>
      <c r="D56" s="106"/>
      <c r="E56" s="106"/>
      <c r="F56" s="106"/>
    </row>
    <row r="57" spans="2:6" ht="15">
      <c r="B57" s="50" t="s">
        <v>78</v>
      </c>
      <c r="C57" s="51"/>
      <c r="D57" s="50" t="s">
        <v>149</v>
      </c>
      <c r="E57" s="50"/>
      <c r="F57" s="49"/>
    </row>
    <row r="58" spans="2:6" ht="15">
      <c r="B58" s="48" t="s">
        <v>80</v>
      </c>
      <c r="C58" s="49"/>
      <c r="D58" s="50"/>
      <c r="E58" s="50" t="s">
        <v>81</v>
      </c>
      <c r="F58" s="49"/>
    </row>
  </sheetData>
  <sheetProtection/>
  <mergeCells count="4">
    <mergeCell ref="B3:F3"/>
    <mergeCell ref="B4:F4"/>
    <mergeCell ref="B5:F5"/>
    <mergeCell ref="B6:F6"/>
  </mergeCells>
  <printOptions/>
  <pageMargins left="0.35433070866141736" right="0.15748031496062992" top="0.5905511811023623" bottom="0.1968503937007874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1"/>
  <sheetViews>
    <sheetView zoomScaleSheetLayoutView="100" workbookViewId="0" topLeftCell="A4">
      <selection activeCell="B62" sqref="B62"/>
    </sheetView>
  </sheetViews>
  <sheetFormatPr defaultColWidth="9.00390625" defaultRowHeight="15"/>
  <cols>
    <col min="1" max="1" width="9.00390625" style="0" customWidth="1"/>
    <col min="2" max="2" width="54.140625" style="0" customWidth="1"/>
    <col min="3" max="4" width="13.140625" style="0" customWidth="1"/>
    <col min="5" max="5" width="12.7109375" style="0" customWidth="1"/>
    <col min="6" max="6" width="12.28125" style="0" customWidth="1"/>
  </cols>
  <sheetData>
    <row r="1" spans="2:6" ht="15.75">
      <c r="B1" s="45"/>
      <c r="C1" s="45"/>
      <c r="D1" s="45"/>
      <c r="E1" s="46" t="s">
        <v>103</v>
      </c>
      <c r="F1" s="45"/>
    </row>
    <row r="2" spans="2:6" ht="15.75">
      <c r="B2" s="45"/>
      <c r="C2" s="45"/>
      <c r="D2" s="45"/>
      <c r="E2" s="46"/>
      <c r="F2" s="45"/>
    </row>
    <row r="3" spans="2:6" ht="18.75">
      <c r="B3" s="126" t="s">
        <v>1</v>
      </c>
      <c r="C3" s="126"/>
      <c r="D3" s="126"/>
      <c r="E3" s="126"/>
      <c r="F3" s="126"/>
    </row>
    <row r="4" spans="2:6" ht="13.5" customHeight="1">
      <c r="B4" s="47"/>
      <c r="C4" s="47"/>
      <c r="D4" s="47"/>
      <c r="E4" s="47"/>
      <c r="F4" s="47"/>
    </row>
    <row r="5" spans="2:6" ht="32.25" customHeight="1">
      <c r="B5" s="120" t="s">
        <v>104</v>
      </c>
      <c r="C5" s="120"/>
      <c r="D5" s="120"/>
      <c r="E5" s="120"/>
      <c r="F5" s="120"/>
    </row>
    <row r="6" spans="2:6" ht="15.75">
      <c r="B6" s="120" t="s">
        <v>105</v>
      </c>
      <c r="C6" s="120"/>
      <c r="D6" s="120"/>
      <c r="E6" s="120"/>
      <c r="F6" s="120"/>
    </row>
    <row r="7" spans="3:6" ht="16.5" customHeight="1">
      <c r="C7" s="8"/>
      <c r="D7" s="8"/>
      <c r="E7" s="8"/>
      <c r="F7" s="6" t="s">
        <v>3</v>
      </c>
    </row>
    <row r="8" spans="2:6" ht="25.5">
      <c r="B8" s="14" t="s">
        <v>4</v>
      </c>
      <c r="C8" s="15" t="s">
        <v>5</v>
      </c>
      <c r="D8" s="15" t="s">
        <v>6</v>
      </c>
      <c r="E8" s="15" t="s">
        <v>7</v>
      </c>
      <c r="F8" s="15" t="s">
        <v>8</v>
      </c>
    </row>
    <row r="9" spans="2:6" ht="25.5">
      <c r="B9" s="16" t="s">
        <v>106</v>
      </c>
      <c r="C9" s="17"/>
      <c r="D9" s="18"/>
      <c r="E9" s="18"/>
      <c r="F9" s="18"/>
    </row>
    <row r="10" spans="2:6" ht="15">
      <c r="B10" s="19" t="s">
        <v>9</v>
      </c>
      <c r="C10" s="18"/>
      <c r="D10" s="18"/>
      <c r="E10" s="18"/>
      <c r="F10" s="18"/>
    </row>
    <row r="11" spans="2:6" ht="15">
      <c r="B11" s="19" t="s">
        <v>10</v>
      </c>
      <c r="C11" s="20" t="s">
        <v>11</v>
      </c>
      <c r="D11" s="21"/>
      <c r="E11" s="21"/>
      <c r="F11" s="21"/>
    </row>
    <row r="12" spans="2:6" ht="15">
      <c r="B12" s="22" t="s">
        <v>12</v>
      </c>
      <c r="C12" s="23"/>
      <c r="D12" s="24">
        <f>D11</f>
        <v>0</v>
      </c>
      <c r="E12" s="24">
        <f>E11</f>
        <v>0</v>
      </c>
      <c r="F12" s="24">
        <f>F11</f>
        <v>0</v>
      </c>
    </row>
    <row r="13" spans="2:6" ht="15">
      <c r="B13" s="19"/>
      <c r="C13" s="18"/>
      <c r="D13" s="21"/>
      <c r="E13" s="21"/>
      <c r="F13" s="21"/>
    </row>
    <row r="14" spans="2:6" ht="15">
      <c r="B14" s="25" t="s">
        <v>13</v>
      </c>
      <c r="C14" s="18"/>
      <c r="D14" s="21"/>
      <c r="E14" s="21"/>
      <c r="F14" s="21"/>
    </row>
    <row r="15" spans="2:6" ht="15">
      <c r="B15" s="26" t="s">
        <v>14</v>
      </c>
      <c r="C15" s="17" t="s">
        <v>15</v>
      </c>
      <c r="D15" s="21"/>
      <c r="E15" s="21"/>
      <c r="F15" s="21"/>
    </row>
    <row r="16" spans="2:6" ht="15">
      <c r="B16" s="26" t="s">
        <v>16</v>
      </c>
      <c r="C16" s="17" t="s">
        <v>17</v>
      </c>
      <c r="D16" s="27"/>
      <c r="E16" s="27"/>
      <c r="F16" s="27"/>
    </row>
    <row r="17" spans="2:6" ht="15">
      <c r="B17" s="26" t="s">
        <v>18</v>
      </c>
      <c r="C17" s="17" t="s">
        <v>19</v>
      </c>
      <c r="D17" s="27">
        <f>E17</f>
        <v>0</v>
      </c>
      <c r="E17" s="27">
        <v>0</v>
      </c>
      <c r="F17" s="27">
        <v>0</v>
      </c>
    </row>
    <row r="18" spans="2:6" ht="15">
      <c r="B18" s="28" t="s">
        <v>20</v>
      </c>
      <c r="C18" s="29"/>
      <c r="D18" s="30">
        <f>D17+D16+D15</f>
        <v>0</v>
      </c>
      <c r="E18" s="30">
        <f>E17+E16+E15</f>
        <v>0</v>
      </c>
      <c r="F18" s="30">
        <f>F17+F16+F15</f>
        <v>0</v>
      </c>
    </row>
    <row r="19" spans="2:6" ht="15">
      <c r="B19" s="19"/>
      <c r="C19" s="18"/>
      <c r="D19" s="31"/>
      <c r="E19" s="31"/>
      <c r="F19" s="21"/>
    </row>
    <row r="20" spans="2:6" ht="15">
      <c r="B20" s="26" t="s">
        <v>21</v>
      </c>
      <c r="C20" s="17"/>
      <c r="D20" s="31"/>
      <c r="E20" s="31"/>
      <c r="F20" s="21"/>
    </row>
    <row r="21" spans="2:6" ht="15">
      <c r="B21" s="26" t="s">
        <v>22</v>
      </c>
      <c r="C21" s="17" t="s">
        <v>23</v>
      </c>
      <c r="D21" s="31"/>
      <c r="E21" s="31"/>
      <c r="F21" s="21"/>
    </row>
    <row r="22" spans="2:6" ht="15">
      <c r="B22" s="26" t="s">
        <v>107</v>
      </c>
      <c r="C22" s="17" t="s">
        <v>108</v>
      </c>
      <c r="D22" s="32"/>
      <c r="E22" s="32"/>
      <c r="F22" s="33"/>
    </row>
    <row r="23" spans="2:6" ht="15">
      <c r="B23" s="26" t="s">
        <v>109</v>
      </c>
      <c r="C23" s="17" t="s">
        <v>110</v>
      </c>
      <c r="D23" s="32"/>
      <c r="E23" s="32"/>
      <c r="F23" s="33"/>
    </row>
    <row r="24" spans="2:6" ht="15">
      <c r="B24" s="26" t="s">
        <v>24</v>
      </c>
      <c r="C24" s="17" t="s">
        <v>25</v>
      </c>
      <c r="D24" s="27"/>
      <c r="E24" s="27"/>
      <c r="F24" s="33"/>
    </row>
    <row r="25" spans="2:6" ht="15">
      <c r="B25" s="26" t="s">
        <v>26</v>
      </c>
      <c r="C25" s="17" t="s">
        <v>27</v>
      </c>
      <c r="D25" s="32"/>
      <c r="E25" s="32"/>
      <c r="F25" s="33"/>
    </row>
    <row r="26" spans="2:6" ht="15">
      <c r="B26" s="28" t="s">
        <v>28</v>
      </c>
      <c r="C26" s="34"/>
      <c r="D26" s="30">
        <f>D25+D24+D23+D22+D21</f>
        <v>0</v>
      </c>
      <c r="E26" s="30">
        <f>E25+E24+E23+E22+E21</f>
        <v>0</v>
      </c>
      <c r="F26" s="30">
        <f>F25+F24+F23+F22+F21</f>
        <v>0</v>
      </c>
    </row>
    <row r="27" spans="2:6" ht="15">
      <c r="B27" s="19"/>
      <c r="C27" s="18"/>
      <c r="D27" s="35"/>
      <c r="E27" s="35"/>
      <c r="F27" s="35"/>
    </row>
    <row r="28" spans="2:6" ht="15">
      <c r="B28" s="26" t="s">
        <v>29</v>
      </c>
      <c r="C28" s="17"/>
      <c r="D28" s="35"/>
      <c r="E28" s="35"/>
      <c r="F28" s="35"/>
    </row>
    <row r="29" spans="2:6" ht="15">
      <c r="B29" s="26" t="s">
        <v>84</v>
      </c>
      <c r="C29" s="17" t="s">
        <v>85</v>
      </c>
      <c r="D29" s="35">
        <f>E29</f>
        <v>3292</v>
      </c>
      <c r="E29" s="36">
        <v>3292</v>
      </c>
      <c r="F29" s="35"/>
    </row>
    <row r="30" spans="2:6" ht="15">
      <c r="B30" s="26" t="s">
        <v>30</v>
      </c>
      <c r="C30" s="17" t="s">
        <v>31</v>
      </c>
      <c r="D30" s="35"/>
      <c r="E30" s="35"/>
      <c r="F30" s="35">
        <v>0</v>
      </c>
    </row>
    <row r="31" spans="2:6" ht="15">
      <c r="B31" s="26" t="s">
        <v>32</v>
      </c>
      <c r="C31" s="17" t="s">
        <v>33</v>
      </c>
      <c r="D31" s="35"/>
      <c r="E31" s="35"/>
      <c r="F31" s="35"/>
    </row>
    <row r="32" spans="2:6" ht="15">
      <c r="B32" s="28" t="s">
        <v>34</v>
      </c>
      <c r="C32" s="34" t="s">
        <v>35</v>
      </c>
      <c r="D32" s="30">
        <f>D31+D30+D29</f>
        <v>3292</v>
      </c>
      <c r="E32" s="30">
        <f>E31+E30+E29</f>
        <v>3292</v>
      </c>
      <c r="F32" s="30">
        <f>F31+F30+F29</f>
        <v>0</v>
      </c>
    </row>
    <row r="33" spans="2:6" ht="15">
      <c r="B33" s="37"/>
      <c r="C33" s="38"/>
      <c r="D33" s="39"/>
      <c r="E33" s="39"/>
      <c r="F33" s="39"/>
    </row>
    <row r="34" spans="2:6" ht="15">
      <c r="B34" s="40" t="s">
        <v>36</v>
      </c>
      <c r="C34" s="18"/>
      <c r="D34" s="35"/>
      <c r="E34" s="35"/>
      <c r="F34" s="35"/>
    </row>
    <row r="35" spans="2:6" ht="15">
      <c r="B35" s="19" t="s">
        <v>111</v>
      </c>
      <c r="C35" s="18"/>
      <c r="D35" s="35"/>
      <c r="E35" s="35"/>
      <c r="F35" s="35"/>
    </row>
    <row r="36" spans="2:6" ht="15">
      <c r="B36" s="19" t="s">
        <v>112</v>
      </c>
      <c r="C36" s="18"/>
      <c r="D36" s="35"/>
      <c r="E36" s="35"/>
      <c r="F36" s="35"/>
    </row>
    <row r="37" spans="2:6" ht="15">
      <c r="B37" s="26" t="s">
        <v>39</v>
      </c>
      <c r="C37" s="41" t="s">
        <v>40</v>
      </c>
      <c r="D37" s="35">
        <f>E37+F37</f>
        <v>0</v>
      </c>
      <c r="E37" s="35">
        <v>0</v>
      </c>
      <c r="F37" s="35"/>
    </row>
    <row r="38" spans="2:6" ht="15">
      <c r="B38" s="26" t="s">
        <v>41</v>
      </c>
      <c r="C38" s="17" t="s">
        <v>42</v>
      </c>
      <c r="D38" s="35"/>
      <c r="E38" s="35"/>
      <c r="F38" s="35"/>
    </row>
    <row r="39" spans="2:6" ht="15">
      <c r="B39" s="26" t="s">
        <v>88</v>
      </c>
      <c r="C39" s="17" t="s">
        <v>44</v>
      </c>
      <c r="D39" s="35"/>
      <c r="E39" s="35"/>
      <c r="F39" s="35"/>
    </row>
    <row r="40" spans="2:6" ht="15">
      <c r="B40" s="26" t="s">
        <v>89</v>
      </c>
      <c r="C40" s="17" t="s">
        <v>46</v>
      </c>
      <c r="D40" s="35">
        <f>E40+F40</f>
        <v>0</v>
      </c>
      <c r="E40" s="35">
        <v>0</v>
      </c>
      <c r="F40" s="35"/>
    </row>
    <row r="41" spans="2:6" ht="15">
      <c r="B41" s="26" t="s">
        <v>47</v>
      </c>
      <c r="C41" s="17" t="s">
        <v>48</v>
      </c>
      <c r="D41" s="35"/>
      <c r="E41" s="35"/>
      <c r="F41" s="35"/>
    </row>
    <row r="42" spans="2:6" ht="15">
      <c r="B42" s="26" t="s">
        <v>49</v>
      </c>
      <c r="C42" s="17" t="s">
        <v>50</v>
      </c>
      <c r="D42" s="35">
        <f aca="true" t="shared" si="0" ref="D42:D53">E42+F42</f>
        <v>0</v>
      </c>
      <c r="E42" s="35">
        <v>0</v>
      </c>
      <c r="F42" s="35"/>
    </row>
    <row r="43" spans="2:6" ht="15">
      <c r="B43" s="26" t="s">
        <v>51</v>
      </c>
      <c r="C43" s="17" t="s">
        <v>52</v>
      </c>
      <c r="D43" s="35">
        <f t="shared" si="0"/>
        <v>0</v>
      </c>
      <c r="E43" s="35">
        <v>0</v>
      </c>
      <c r="F43" s="35"/>
    </row>
    <row r="44" spans="2:6" ht="15">
      <c r="B44" s="26" t="s">
        <v>53</v>
      </c>
      <c r="C44" s="17" t="s">
        <v>54</v>
      </c>
      <c r="D44" s="35">
        <f t="shared" si="0"/>
        <v>0</v>
      </c>
      <c r="E44" s="35">
        <v>0</v>
      </c>
      <c r="F44" s="35"/>
    </row>
    <row r="45" spans="2:6" ht="15">
      <c r="B45" s="26" t="s">
        <v>55</v>
      </c>
      <c r="C45" s="17" t="s">
        <v>56</v>
      </c>
      <c r="D45" s="35">
        <f t="shared" si="0"/>
        <v>0</v>
      </c>
      <c r="E45" s="35">
        <v>0</v>
      </c>
      <c r="F45" s="35"/>
    </row>
    <row r="46" spans="2:6" ht="15">
      <c r="B46" s="26" t="s">
        <v>90</v>
      </c>
      <c r="C46" s="17" t="s">
        <v>91</v>
      </c>
      <c r="D46" s="35"/>
      <c r="E46" s="35"/>
      <c r="F46" s="35"/>
    </row>
    <row r="47" spans="2:6" ht="15">
      <c r="B47" s="26" t="s">
        <v>92</v>
      </c>
      <c r="C47" s="17" t="s">
        <v>93</v>
      </c>
      <c r="D47" s="35">
        <f>E47</f>
        <v>3292</v>
      </c>
      <c r="E47" s="35">
        <v>3292</v>
      </c>
      <c r="F47" s="35"/>
    </row>
    <row r="48" spans="2:6" ht="15">
      <c r="B48" s="26" t="s">
        <v>61</v>
      </c>
      <c r="C48" s="17" t="s">
        <v>62</v>
      </c>
      <c r="D48" s="35">
        <f t="shared" si="0"/>
        <v>0</v>
      </c>
      <c r="E48" s="35"/>
      <c r="F48" s="35"/>
    </row>
    <row r="49" spans="2:6" ht="15">
      <c r="B49" s="26" t="s">
        <v>63</v>
      </c>
      <c r="C49" s="17" t="s">
        <v>64</v>
      </c>
      <c r="D49" s="35"/>
      <c r="E49" s="4"/>
      <c r="F49" s="35"/>
    </row>
    <row r="50" spans="2:6" ht="15">
      <c r="B50" s="26" t="s">
        <v>65</v>
      </c>
      <c r="C50" s="17" t="s">
        <v>66</v>
      </c>
      <c r="D50" s="35"/>
      <c r="E50" s="4"/>
      <c r="F50" s="35"/>
    </row>
    <row r="51" spans="2:6" ht="15">
      <c r="B51" s="26" t="s">
        <v>67</v>
      </c>
      <c r="C51" s="17" t="s">
        <v>68</v>
      </c>
      <c r="D51" s="35"/>
      <c r="E51" s="4"/>
      <c r="F51" s="35"/>
    </row>
    <row r="52" spans="2:6" ht="15">
      <c r="B52" s="26" t="s">
        <v>69</v>
      </c>
      <c r="C52" s="17" t="s">
        <v>70</v>
      </c>
      <c r="D52" s="35"/>
      <c r="E52" s="4"/>
      <c r="F52" s="35"/>
    </row>
    <row r="53" spans="2:6" ht="26.25">
      <c r="B53" s="26" t="s">
        <v>113</v>
      </c>
      <c r="C53" s="17" t="s">
        <v>114</v>
      </c>
      <c r="D53" s="42">
        <f t="shared" si="0"/>
        <v>0</v>
      </c>
      <c r="E53" s="42"/>
      <c r="F53" s="42"/>
    </row>
    <row r="54" spans="2:6" ht="15">
      <c r="B54" s="26" t="s">
        <v>73</v>
      </c>
      <c r="C54" s="17" t="s">
        <v>74</v>
      </c>
      <c r="D54" s="35"/>
      <c r="E54" s="35"/>
      <c r="F54" s="35"/>
    </row>
    <row r="55" spans="2:6" ht="15" customHeight="1">
      <c r="B55" s="26" t="s">
        <v>94</v>
      </c>
      <c r="C55" s="17" t="s">
        <v>95</v>
      </c>
      <c r="D55" s="35"/>
      <c r="E55" s="35"/>
      <c r="F55" s="35"/>
    </row>
    <row r="56" spans="2:6" ht="15">
      <c r="B56" s="28" t="s">
        <v>77</v>
      </c>
      <c r="C56" s="34"/>
      <c r="D56" s="30">
        <f>D55+D54+D53+D51+D50+D49+D48+D47+D46+D45+D44+D43+D42+D41+D40+D39+D38+D37+D52</f>
        <v>3292</v>
      </c>
      <c r="E56" s="30">
        <f>E55+E54+E53+E51+E50+E49+E48+E47+E46+E45+E44+E43+E42+E41+E40+E39+E38+E37+E52</f>
        <v>3292</v>
      </c>
      <c r="F56" s="30">
        <f>F55+F54+F53+F51+F50+F49+F48+F47+F46+F45+F44+F43+F42+F41+F40+F39+F38+F37+F52</f>
        <v>0</v>
      </c>
    </row>
    <row r="57" spans="2:6" ht="22.5" customHeight="1">
      <c r="B57" s="48"/>
      <c r="C57" s="49"/>
      <c r="D57" s="50"/>
      <c r="E57" s="50"/>
      <c r="F57" s="49"/>
    </row>
    <row r="58" spans="2:6" ht="23.25" customHeight="1">
      <c r="B58" s="48"/>
      <c r="C58" s="49"/>
      <c r="D58" s="50"/>
      <c r="E58" s="50"/>
      <c r="F58" s="49"/>
    </row>
    <row r="59" spans="2:6" ht="15.75">
      <c r="B59" s="8" t="s">
        <v>78</v>
      </c>
      <c r="C59" s="43"/>
      <c r="D59" s="8" t="s">
        <v>115</v>
      </c>
      <c r="E59" s="8"/>
      <c r="F59" s="45"/>
    </row>
    <row r="60" spans="2:6" ht="15.75">
      <c r="B60" s="112" t="s">
        <v>80</v>
      </c>
      <c r="C60" s="45"/>
      <c r="D60" s="8"/>
      <c r="E60" s="8" t="s">
        <v>81</v>
      </c>
      <c r="F60" s="45"/>
    </row>
    <row r="61" spans="2:6" ht="15.75">
      <c r="B61" s="7"/>
      <c r="C61" s="7"/>
      <c r="D61" s="7"/>
      <c r="E61" s="7"/>
      <c r="F61" s="7"/>
    </row>
  </sheetData>
  <sheetProtection/>
  <mergeCells count="3">
    <mergeCell ref="B3:F3"/>
    <mergeCell ref="B5:F5"/>
    <mergeCell ref="B6:F6"/>
  </mergeCells>
  <printOptions/>
  <pageMargins left="0.35433070866141736" right="0" top="0.5905511811023623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8"/>
  <sheetViews>
    <sheetView zoomScaleSheetLayoutView="100" workbookViewId="0" topLeftCell="A1">
      <selection activeCell="I11" sqref="I11"/>
    </sheetView>
  </sheetViews>
  <sheetFormatPr defaultColWidth="9.00390625" defaultRowHeight="15"/>
  <cols>
    <col min="1" max="1" width="9.00390625" style="0" customWidth="1"/>
    <col min="2" max="2" width="42.140625" style="0" customWidth="1"/>
    <col min="3" max="3" width="11.57421875" style="0" customWidth="1"/>
    <col min="4" max="4" width="15.8515625" style="0" customWidth="1"/>
    <col min="5" max="5" width="13.57421875" style="0" customWidth="1"/>
    <col min="6" max="6" width="14.00390625" style="0" customWidth="1"/>
  </cols>
  <sheetData>
    <row r="1" spans="5:6" ht="15.75">
      <c r="E1" s="127" t="s">
        <v>116</v>
      </c>
      <c r="F1" s="127"/>
    </row>
    <row r="2" spans="2:6" ht="9.75" customHeight="1">
      <c r="B2" s="9"/>
      <c r="C2" s="9"/>
      <c r="D2" s="9"/>
      <c r="E2" s="10"/>
      <c r="F2" s="11"/>
    </row>
    <row r="3" spans="2:6" ht="18">
      <c r="B3" s="122" t="s">
        <v>1</v>
      </c>
      <c r="C3" s="122"/>
      <c r="D3" s="122"/>
      <c r="E3" s="122"/>
      <c r="F3" s="122"/>
    </row>
    <row r="4" spans="2:6" ht="33" customHeight="1">
      <c r="B4" s="120" t="s">
        <v>117</v>
      </c>
      <c r="C4" s="120"/>
      <c r="D4" s="120"/>
      <c r="E4" s="120"/>
      <c r="F4" s="120"/>
    </row>
    <row r="5" spans="2:6" ht="18.75" customHeight="1">
      <c r="B5" s="120" t="s">
        <v>105</v>
      </c>
      <c r="C5" s="120"/>
      <c r="D5" s="120"/>
      <c r="E5" s="120"/>
      <c r="F5" s="120"/>
    </row>
    <row r="6" spans="2:6" ht="18.75" customHeight="1">
      <c r="B6" s="13"/>
      <c r="C6" s="13"/>
      <c r="D6" s="13"/>
      <c r="E6" s="13"/>
      <c r="F6" s="13" t="s">
        <v>3</v>
      </c>
    </row>
    <row r="7" spans="2:6" ht="25.5"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</row>
    <row r="8" spans="2:6" ht="25.5">
      <c r="B8" s="16" t="s">
        <v>118</v>
      </c>
      <c r="C8" s="17"/>
      <c r="D8" s="18"/>
      <c r="E8" s="18"/>
      <c r="F8" s="18"/>
    </row>
    <row r="9" spans="2:6" ht="15">
      <c r="B9" s="19" t="s">
        <v>9</v>
      </c>
      <c r="C9" s="18"/>
      <c r="D9" s="18"/>
      <c r="E9" s="18"/>
      <c r="F9" s="18"/>
    </row>
    <row r="10" spans="2:6" ht="15">
      <c r="B10" s="19" t="s">
        <v>10</v>
      </c>
      <c r="C10" s="20" t="s">
        <v>11</v>
      </c>
      <c r="D10" s="21"/>
      <c r="E10" s="21"/>
      <c r="F10" s="21"/>
    </row>
    <row r="11" spans="2:6" ht="15">
      <c r="B11" s="22" t="s">
        <v>12</v>
      </c>
      <c r="C11" s="23"/>
      <c r="D11" s="24">
        <f>D10</f>
        <v>0</v>
      </c>
      <c r="E11" s="24">
        <f>E10</f>
        <v>0</v>
      </c>
      <c r="F11" s="24">
        <f>F10</f>
        <v>0</v>
      </c>
    </row>
    <row r="12" spans="2:6" ht="15">
      <c r="B12" s="19"/>
      <c r="C12" s="18"/>
      <c r="D12" s="21"/>
      <c r="E12" s="21"/>
      <c r="F12" s="21"/>
    </row>
    <row r="13" spans="2:6" ht="15">
      <c r="B13" s="25" t="s">
        <v>13</v>
      </c>
      <c r="C13" s="18"/>
      <c r="D13" s="21"/>
      <c r="E13" s="21"/>
      <c r="F13" s="21"/>
    </row>
    <row r="14" spans="2:6" ht="15">
      <c r="B14" s="26" t="s">
        <v>14</v>
      </c>
      <c r="C14" s="17" t="s">
        <v>15</v>
      </c>
      <c r="D14" s="21"/>
      <c r="E14" s="21"/>
      <c r="F14" s="21"/>
    </row>
    <row r="15" spans="2:6" ht="15">
      <c r="B15" s="26" t="s">
        <v>16</v>
      </c>
      <c r="C15" s="17" t="s">
        <v>17</v>
      </c>
      <c r="D15" s="27"/>
      <c r="E15" s="27"/>
      <c r="F15" s="27"/>
    </row>
    <row r="16" spans="2:6" ht="15">
      <c r="B16" s="26" t="s">
        <v>18</v>
      </c>
      <c r="C16" s="17" t="s">
        <v>19</v>
      </c>
      <c r="D16" s="27">
        <f>E16</f>
        <v>0</v>
      </c>
      <c r="E16" s="27">
        <v>0</v>
      </c>
      <c r="F16" s="27">
        <v>0</v>
      </c>
    </row>
    <row r="17" spans="2:6" ht="15">
      <c r="B17" s="28" t="s">
        <v>20</v>
      </c>
      <c r="C17" s="29"/>
      <c r="D17" s="30">
        <f>D16+D15+D14</f>
        <v>0</v>
      </c>
      <c r="E17" s="30">
        <f>E16+E15+E14</f>
        <v>0</v>
      </c>
      <c r="F17" s="30">
        <f>F16+F15+F14</f>
        <v>0</v>
      </c>
    </row>
    <row r="18" spans="2:6" ht="15">
      <c r="B18" s="19"/>
      <c r="C18" s="18"/>
      <c r="D18" s="31"/>
      <c r="E18" s="31"/>
      <c r="F18" s="21"/>
    </row>
    <row r="19" spans="2:6" ht="15">
      <c r="B19" s="26" t="s">
        <v>21</v>
      </c>
      <c r="C19" s="17"/>
      <c r="D19" s="31"/>
      <c r="E19" s="31"/>
      <c r="F19" s="21"/>
    </row>
    <row r="20" spans="2:6" ht="26.25">
      <c r="B20" s="26" t="s">
        <v>22</v>
      </c>
      <c r="C20" s="17" t="s">
        <v>23</v>
      </c>
      <c r="D20" s="31"/>
      <c r="E20" s="31"/>
      <c r="F20" s="21"/>
    </row>
    <row r="21" spans="2:6" ht="15">
      <c r="B21" s="26" t="s">
        <v>107</v>
      </c>
      <c r="C21" s="17" t="s">
        <v>108</v>
      </c>
      <c r="D21" s="32"/>
      <c r="E21" s="32"/>
      <c r="F21" s="33"/>
    </row>
    <row r="22" spans="2:6" ht="15">
      <c r="B22" s="26" t="s">
        <v>109</v>
      </c>
      <c r="C22" s="17" t="s">
        <v>110</v>
      </c>
      <c r="D22" s="32"/>
      <c r="E22" s="32"/>
      <c r="F22" s="33"/>
    </row>
    <row r="23" spans="2:6" ht="15">
      <c r="B23" s="26" t="s">
        <v>24</v>
      </c>
      <c r="C23" s="17" t="s">
        <v>25</v>
      </c>
      <c r="D23" s="27"/>
      <c r="E23" s="27"/>
      <c r="F23" s="33"/>
    </row>
    <row r="24" spans="2:6" ht="15">
      <c r="B24" s="26" t="s">
        <v>26</v>
      </c>
      <c r="C24" s="17" t="s">
        <v>27</v>
      </c>
      <c r="D24" s="114">
        <v>3262</v>
      </c>
      <c r="E24" s="44">
        <v>3262</v>
      </c>
      <c r="F24" s="33"/>
    </row>
    <row r="25" spans="2:6" ht="15">
      <c r="B25" s="28" t="s">
        <v>28</v>
      </c>
      <c r="C25" s="34"/>
      <c r="D25" s="30">
        <f>D24+D23+D22+D21+D20</f>
        <v>3262</v>
      </c>
      <c r="E25" s="30">
        <f>E24+E23+E22+E21+E20</f>
        <v>3262</v>
      </c>
      <c r="F25" s="30">
        <f>F24+F23+F22+F21+F20</f>
        <v>0</v>
      </c>
    </row>
    <row r="26" spans="2:6" ht="15">
      <c r="B26" s="19"/>
      <c r="C26" s="18"/>
      <c r="D26" s="35"/>
      <c r="E26" s="35"/>
      <c r="F26" s="35"/>
    </row>
    <row r="27" spans="2:6" ht="15">
      <c r="B27" s="26" t="s">
        <v>29</v>
      </c>
      <c r="C27" s="17"/>
      <c r="D27" s="35"/>
      <c r="E27" s="35"/>
      <c r="F27" s="35"/>
    </row>
    <row r="28" spans="2:6" ht="15">
      <c r="B28" s="26" t="s">
        <v>84</v>
      </c>
      <c r="C28" s="17" t="s">
        <v>85</v>
      </c>
      <c r="D28" s="44">
        <f>E28</f>
        <v>459881</v>
      </c>
      <c r="E28" s="44">
        <v>459881</v>
      </c>
      <c r="F28" s="35"/>
    </row>
    <row r="29" spans="2:6" ht="15" customHeight="1">
      <c r="B29" s="26" t="s">
        <v>30</v>
      </c>
      <c r="C29" s="17" t="s">
        <v>31</v>
      </c>
      <c r="D29" s="35"/>
      <c r="E29" s="35"/>
      <c r="F29" s="35">
        <v>0</v>
      </c>
    </row>
    <row r="30" spans="2:6" ht="15">
      <c r="B30" s="26" t="s">
        <v>32</v>
      </c>
      <c r="C30" s="17" t="s">
        <v>33</v>
      </c>
      <c r="D30" s="35"/>
      <c r="E30" s="35"/>
      <c r="F30" s="35"/>
    </row>
    <row r="31" spans="2:6" ht="15">
      <c r="B31" s="28" t="s">
        <v>34</v>
      </c>
      <c r="C31" s="34" t="s">
        <v>35</v>
      </c>
      <c r="D31" s="30">
        <f>D30+D29+D28</f>
        <v>459881</v>
      </c>
      <c r="E31" s="30">
        <f>E30+E29+E28</f>
        <v>459881</v>
      </c>
      <c r="F31" s="30">
        <f>F30+F29+F28</f>
        <v>0</v>
      </c>
    </row>
    <row r="32" spans="2:6" ht="15">
      <c r="B32" s="37"/>
      <c r="C32" s="38"/>
      <c r="D32" s="5"/>
      <c r="E32" s="5"/>
      <c r="F32" s="39"/>
    </row>
    <row r="33" spans="2:6" ht="15">
      <c r="B33" s="40" t="s">
        <v>36</v>
      </c>
      <c r="C33" s="18"/>
      <c r="D33" s="4"/>
      <c r="E33" s="4"/>
      <c r="F33" s="35"/>
    </row>
    <row r="34" spans="2:6" ht="15">
      <c r="B34" s="19" t="s">
        <v>111</v>
      </c>
      <c r="C34" s="18"/>
      <c r="D34" s="4"/>
      <c r="E34" s="4"/>
      <c r="F34" s="35"/>
    </row>
    <row r="35" spans="2:6" ht="15">
      <c r="B35" s="19" t="s">
        <v>119</v>
      </c>
      <c r="C35" s="18"/>
      <c r="D35" s="4"/>
      <c r="E35" s="4"/>
      <c r="F35" s="35"/>
    </row>
    <row r="36" spans="2:6" ht="15">
      <c r="B36" s="26" t="s">
        <v>39</v>
      </c>
      <c r="C36" s="41" t="s">
        <v>40</v>
      </c>
      <c r="D36" s="114">
        <v>165404</v>
      </c>
      <c r="E36" s="114">
        <v>165404</v>
      </c>
      <c r="F36" s="35"/>
    </row>
    <row r="37" spans="2:6" ht="18.75" customHeight="1">
      <c r="B37" s="26" t="s">
        <v>41</v>
      </c>
      <c r="C37" s="17" t="s">
        <v>42</v>
      </c>
      <c r="D37" s="114"/>
      <c r="E37" s="114"/>
      <c r="F37" s="35"/>
    </row>
    <row r="38" spans="2:6" ht="17.25" customHeight="1">
      <c r="B38" s="26" t="s">
        <v>88</v>
      </c>
      <c r="C38" s="17" t="s">
        <v>44</v>
      </c>
      <c r="D38" s="114"/>
      <c r="E38" s="114"/>
      <c r="F38" s="35"/>
    </row>
    <row r="39" spans="2:6" ht="15">
      <c r="B39" s="26" t="s">
        <v>89</v>
      </c>
      <c r="C39" s="17" t="s">
        <v>46</v>
      </c>
      <c r="D39" s="114"/>
      <c r="E39" s="114"/>
      <c r="F39" s="35"/>
    </row>
    <row r="40" spans="2:6" ht="15">
      <c r="B40" s="26" t="s">
        <v>47</v>
      </c>
      <c r="C40" s="17" t="s">
        <v>48</v>
      </c>
      <c r="D40" s="114"/>
      <c r="E40" s="114"/>
      <c r="F40" s="35"/>
    </row>
    <row r="41" spans="2:6" ht="18" customHeight="1">
      <c r="B41" s="26" t="s">
        <v>49</v>
      </c>
      <c r="C41" s="17" t="s">
        <v>50</v>
      </c>
      <c r="D41" s="114">
        <v>18890</v>
      </c>
      <c r="E41" s="114">
        <v>18890</v>
      </c>
      <c r="F41" s="35"/>
    </row>
    <row r="42" spans="2:6" ht="18" customHeight="1">
      <c r="B42" s="26" t="s">
        <v>51</v>
      </c>
      <c r="C42" s="17" t="s">
        <v>52</v>
      </c>
      <c r="D42" s="114">
        <v>7112</v>
      </c>
      <c r="E42" s="114">
        <v>7112</v>
      </c>
      <c r="F42" s="35"/>
    </row>
    <row r="43" spans="2:6" ht="15">
      <c r="B43" s="26" t="s">
        <v>53</v>
      </c>
      <c r="C43" s="17" t="s">
        <v>54</v>
      </c>
      <c r="D43" s="114">
        <v>7939</v>
      </c>
      <c r="E43" s="114">
        <v>7939</v>
      </c>
      <c r="F43" s="35"/>
    </row>
    <row r="44" spans="2:6" ht="18" customHeight="1">
      <c r="B44" s="26" t="s">
        <v>55</v>
      </c>
      <c r="C44" s="17" t="s">
        <v>56</v>
      </c>
      <c r="D44" s="114">
        <v>4631</v>
      </c>
      <c r="E44" s="114">
        <v>4631</v>
      </c>
      <c r="F44" s="35"/>
    </row>
    <row r="45" spans="2:6" ht="15">
      <c r="B45" s="26" t="s">
        <v>90</v>
      </c>
      <c r="C45" s="17" t="s">
        <v>91</v>
      </c>
      <c r="D45" s="114"/>
      <c r="E45" s="114"/>
      <c r="F45" s="35"/>
    </row>
    <row r="46" spans="2:6" ht="15">
      <c r="B46" s="26" t="s">
        <v>92</v>
      </c>
      <c r="C46" s="17" t="s">
        <v>93</v>
      </c>
      <c r="D46" s="114"/>
      <c r="E46" s="114"/>
      <c r="F46" s="35"/>
    </row>
    <row r="47" spans="2:6" ht="15">
      <c r="B47" s="26" t="s">
        <v>61</v>
      </c>
      <c r="C47" s="17" t="s">
        <v>62</v>
      </c>
      <c r="D47" s="114">
        <v>259167</v>
      </c>
      <c r="E47" s="114">
        <v>259167</v>
      </c>
      <c r="F47" s="35"/>
    </row>
    <row r="48" spans="2:6" ht="15">
      <c r="B48" s="26" t="s">
        <v>63</v>
      </c>
      <c r="C48" s="17" t="s">
        <v>64</v>
      </c>
      <c r="D48" s="4"/>
      <c r="E48" s="4"/>
      <c r="F48" s="35"/>
    </row>
    <row r="49" spans="2:6" ht="15">
      <c r="B49" s="26" t="s">
        <v>65</v>
      </c>
      <c r="C49" s="17" t="s">
        <v>66</v>
      </c>
      <c r="D49" s="4"/>
      <c r="E49" s="4"/>
      <c r="F49" s="35"/>
    </row>
    <row r="50" spans="2:6" ht="15">
      <c r="B50" s="26" t="s">
        <v>67</v>
      </c>
      <c r="C50" s="17" t="s">
        <v>68</v>
      </c>
      <c r="D50" s="4"/>
      <c r="E50" s="4"/>
      <c r="F50" s="35"/>
    </row>
    <row r="51" spans="2:6" ht="15">
      <c r="B51" s="26" t="s">
        <v>69</v>
      </c>
      <c r="C51" s="17" t="s">
        <v>70</v>
      </c>
      <c r="D51" s="4"/>
      <c r="E51" s="4"/>
      <c r="F51" s="35"/>
    </row>
    <row r="52" spans="2:6" ht="15">
      <c r="B52" s="26" t="s">
        <v>71</v>
      </c>
      <c r="C52" s="17" t="s">
        <v>72</v>
      </c>
      <c r="D52" s="4"/>
      <c r="E52" s="4"/>
      <c r="F52" s="35"/>
    </row>
    <row r="53" spans="2:6" ht="15">
      <c r="B53" s="26" t="s">
        <v>73</v>
      </c>
      <c r="C53" s="17" t="s">
        <v>74</v>
      </c>
      <c r="D53" s="4"/>
      <c r="E53" s="4"/>
      <c r="F53" s="35"/>
    </row>
    <row r="54" spans="2:6" ht="15">
      <c r="B54" s="26" t="s">
        <v>94</v>
      </c>
      <c r="C54" s="17" t="s">
        <v>95</v>
      </c>
      <c r="D54" s="4"/>
      <c r="E54" s="4"/>
      <c r="F54" s="35"/>
    </row>
    <row r="55" spans="2:6" ht="15">
      <c r="B55" s="28" t="s">
        <v>77</v>
      </c>
      <c r="C55" s="34"/>
      <c r="D55" s="30">
        <f>D54+D53+D52+D50+D49+D48+D47+D46+D45+D44+D43+D42+D41+D40+D39+D38+D37+D36+D51</f>
        <v>463143</v>
      </c>
      <c r="E55" s="30">
        <f>E54+E53+E52+E50+E49+E48+E47+E46+E45+E44+E43+E42+E41+E40+E39+E38+E37+E36+E51</f>
        <v>463143</v>
      </c>
      <c r="F55" s="30">
        <f>F54+F53+F52+F50+F49+F48+F47+F46+F45+F44+F43+F42+F41+F40+F39+F38+F37+F36+F51</f>
        <v>0</v>
      </c>
    </row>
    <row r="56" ht="36.75" customHeight="1"/>
    <row r="57" spans="2:6" ht="15.75">
      <c r="B57" s="8" t="s">
        <v>120</v>
      </c>
      <c r="C57" s="43"/>
      <c r="D57" s="8" t="s">
        <v>121</v>
      </c>
      <c r="E57" s="8"/>
      <c r="F57" s="7"/>
    </row>
    <row r="58" spans="2:6" ht="15.75">
      <c r="B58" s="6" t="s">
        <v>98</v>
      </c>
      <c r="C58" s="7"/>
      <c r="D58" s="8"/>
      <c r="E58" s="8" t="s">
        <v>99</v>
      </c>
      <c r="F58" s="7"/>
    </row>
  </sheetData>
  <sheetProtection/>
  <mergeCells count="4">
    <mergeCell ref="E1:F1"/>
    <mergeCell ref="B3:F3"/>
    <mergeCell ref="B4:F4"/>
    <mergeCell ref="B5:F5"/>
  </mergeCells>
  <printOptions/>
  <pageMargins left="0.511811023622047" right="0" top="0.551181102362205" bottom="0.354330708661417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9"/>
  <sheetViews>
    <sheetView zoomScaleSheetLayoutView="100" workbookViewId="0" topLeftCell="A4">
      <selection activeCell="B58" sqref="B58"/>
    </sheetView>
  </sheetViews>
  <sheetFormatPr defaultColWidth="9.00390625" defaultRowHeight="15"/>
  <cols>
    <col min="1" max="1" width="10.00390625" style="0" customWidth="1"/>
    <col min="2" max="2" width="45.140625" style="0" customWidth="1"/>
    <col min="3" max="3" width="12.8515625" style="0" customWidth="1"/>
    <col min="4" max="4" width="14.00390625" style="0" customWidth="1"/>
    <col min="5" max="5" width="13.57421875" style="0" customWidth="1"/>
    <col min="6" max="6" width="13.140625" style="0" customWidth="1"/>
  </cols>
  <sheetData>
    <row r="1" spans="5:6" ht="15.75">
      <c r="E1" s="127" t="s">
        <v>122</v>
      </c>
      <c r="F1" s="127"/>
    </row>
    <row r="2" spans="2:6" ht="15.75">
      <c r="B2" s="9"/>
      <c r="C2" s="9"/>
      <c r="D2" s="9"/>
      <c r="E2" s="10"/>
      <c r="F2" s="11"/>
    </row>
    <row r="3" spans="2:6" ht="18">
      <c r="B3" s="122" t="s">
        <v>1</v>
      </c>
      <c r="C3" s="122"/>
      <c r="D3" s="122"/>
      <c r="E3" s="122"/>
      <c r="F3" s="122"/>
    </row>
    <row r="4" spans="2:6" ht="36" customHeight="1">
      <c r="B4" s="120" t="s">
        <v>123</v>
      </c>
      <c r="C4" s="120"/>
      <c r="D4" s="120"/>
      <c r="E4" s="120"/>
      <c r="F4" s="120"/>
    </row>
    <row r="5" spans="2:6" ht="15.75">
      <c r="B5" s="120" t="s">
        <v>105</v>
      </c>
      <c r="C5" s="120"/>
      <c r="D5" s="120"/>
      <c r="E5" s="120"/>
      <c r="F5" s="120"/>
    </row>
    <row r="6" spans="2:6" ht="15.75">
      <c r="B6" s="13"/>
      <c r="C6" s="13"/>
      <c r="D6" s="13"/>
      <c r="E6" s="13"/>
      <c r="F6" s="13" t="s">
        <v>3</v>
      </c>
    </row>
    <row r="7" spans="2:6" ht="25.5"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</row>
    <row r="8" spans="2:6" ht="25.5">
      <c r="B8" s="16" t="s">
        <v>118</v>
      </c>
      <c r="C8" s="17"/>
      <c r="D8" s="18"/>
      <c r="E8" s="18"/>
      <c r="F8" s="18"/>
    </row>
    <row r="9" spans="2:6" ht="15">
      <c r="B9" s="19" t="s">
        <v>9</v>
      </c>
      <c r="C9" s="18"/>
      <c r="D9" s="18"/>
      <c r="E9" s="18"/>
      <c r="F9" s="18"/>
    </row>
    <row r="10" spans="2:6" ht="15">
      <c r="B10" s="19" t="s">
        <v>10</v>
      </c>
      <c r="C10" s="20" t="s">
        <v>11</v>
      </c>
      <c r="D10" s="21"/>
      <c r="E10" s="21"/>
      <c r="F10" s="21"/>
    </row>
    <row r="11" spans="2:6" ht="15">
      <c r="B11" s="22" t="s">
        <v>12</v>
      </c>
      <c r="C11" s="23"/>
      <c r="D11" s="24">
        <f>D10</f>
        <v>0</v>
      </c>
      <c r="E11" s="24">
        <f>E10</f>
        <v>0</v>
      </c>
      <c r="F11" s="24">
        <f>F10</f>
        <v>0</v>
      </c>
    </row>
    <row r="12" spans="2:6" ht="15">
      <c r="B12" s="19"/>
      <c r="C12" s="18"/>
      <c r="D12" s="21"/>
      <c r="E12" s="21"/>
      <c r="F12" s="21"/>
    </row>
    <row r="13" spans="2:6" ht="15">
      <c r="B13" s="25" t="s">
        <v>13</v>
      </c>
      <c r="C13" s="18"/>
      <c r="D13" s="21"/>
      <c r="E13" s="21"/>
      <c r="F13" s="21"/>
    </row>
    <row r="14" spans="2:6" ht="15">
      <c r="B14" s="26" t="s">
        <v>14</v>
      </c>
      <c r="C14" s="17" t="s">
        <v>15</v>
      </c>
      <c r="D14" s="21"/>
      <c r="E14" s="21"/>
      <c r="F14" s="21"/>
    </row>
    <row r="15" spans="2:6" ht="15">
      <c r="B15" s="26" t="s">
        <v>16</v>
      </c>
      <c r="C15" s="17" t="s">
        <v>17</v>
      </c>
      <c r="D15" s="27"/>
      <c r="E15" s="27"/>
      <c r="F15" s="27"/>
    </row>
    <row r="16" spans="2:6" ht="15">
      <c r="B16" s="26" t="s">
        <v>18</v>
      </c>
      <c r="C16" s="17" t="s">
        <v>19</v>
      </c>
      <c r="D16" s="27">
        <f>E16</f>
        <v>0</v>
      </c>
      <c r="E16" s="27"/>
      <c r="F16" s="27">
        <v>0</v>
      </c>
    </row>
    <row r="17" spans="2:6" ht="15">
      <c r="B17" s="28" t="s">
        <v>20</v>
      </c>
      <c r="C17" s="29"/>
      <c r="D17" s="30">
        <f>D16+D15+D14</f>
        <v>0</v>
      </c>
      <c r="E17" s="30">
        <f>E16+E15+E14</f>
        <v>0</v>
      </c>
      <c r="F17" s="30">
        <f>F16+F15+F14</f>
        <v>0</v>
      </c>
    </row>
    <row r="18" spans="2:6" ht="15">
      <c r="B18" s="19"/>
      <c r="C18" s="18"/>
      <c r="D18" s="31"/>
      <c r="E18" s="31"/>
      <c r="F18" s="21"/>
    </row>
    <row r="19" spans="2:6" ht="15">
      <c r="B19" s="26" t="s">
        <v>21</v>
      </c>
      <c r="C19" s="17"/>
      <c r="D19" s="31"/>
      <c r="E19" s="31"/>
      <c r="F19" s="21"/>
    </row>
    <row r="20" spans="2:6" ht="15">
      <c r="B20" s="26" t="s">
        <v>22</v>
      </c>
      <c r="C20" s="17" t="s">
        <v>23</v>
      </c>
      <c r="D20" s="31"/>
      <c r="E20" s="31"/>
      <c r="F20" s="21"/>
    </row>
    <row r="21" spans="2:6" ht="15">
      <c r="B21" s="26" t="s">
        <v>107</v>
      </c>
      <c r="C21" s="17" t="s">
        <v>108</v>
      </c>
      <c r="D21" s="32"/>
      <c r="E21" s="32"/>
      <c r="F21" s="33"/>
    </row>
    <row r="22" spans="2:6" ht="15">
      <c r="B22" s="26" t="s">
        <v>109</v>
      </c>
      <c r="C22" s="17" t="s">
        <v>110</v>
      </c>
      <c r="D22" s="32"/>
      <c r="E22" s="32"/>
      <c r="F22" s="33"/>
    </row>
    <row r="23" spans="2:6" ht="15">
      <c r="B23" s="26" t="s">
        <v>24</v>
      </c>
      <c r="C23" s="17" t="s">
        <v>25</v>
      </c>
      <c r="D23" s="27"/>
      <c r="E23" s="27"/>
      <c r="F23" s="33"/>
    </row>
    <row r="24" spans="2:6" ht="15">
      <c r="B24" s="26" t="s">
        <v>26</v>
      </c>
      <c r="C24" s="17" t="s">
        <v>27</v>
      </c>
      <c r="D24" s="32"/>
      <c r="E24" s="32"/>
      <c r="F24" s="33"/>
    </row>
    <row r="25" spans="2:6" ht="15">
      <c r="B25" s="28" t="s">
        <v>28</v>
      </c>
      <c r="C25" s="34"/>
      <c r="D25" s="30">
        <f>D24+D23+D22+D21+D20</f>
        <v>0</v>
      </c>
      <c r="E25" s="30">
        <f>E24+E23+E22+E21+E20</f>
        <v>0</v>
      </c>
      <c r="F25" s="30">
        <f>F24+F23+F22+F21+F20</f>
        <v>0</v>
      </c>
    </row>
    <row r="26" spans="2:6" ht="15">
      <c r="B26" s="19"/>
      <c r="C26" s="18"/>
      <c r="D26" s="35"/>
      <c r="E26" s="35"/>
      <c r="F26" s="35"/>
    </row>
    <row r="27" spans="2:6" ht="15">
      <c r="B27" s="26" t="s">
        <v>29</v>
      </c>
      <c r="C27" s="17"/>
      <c r="D27" s="35"/>
      <c r="E27" s="35"/>
      <c r="F27" s="35"/>
    </row>
    <row r="28" spans="2:6" ht="15">
      <c r="B28" s="26" t="s">
        <v>84</v>
      </c>
      <c r="C28" s="17" t="s">
        <v>85</v>
      </c>
      <c r="D28" s="35">
        <f>E28</f>
        <v>655</v>
      </c>
      <c r="E28" s="36">
        <v>655</v>
      </c>
      <c r="F28" s="35"/>
    </row>
    <row r="29" spans="2:6" ht="15">
      <c r="B29" s="26" t="s">
        <v>30</v>
      </c>
      <c r="C29" s="17" t="s">
        <v>31</v>
      </c>
      <c r="D29" s="35"/>
      <c r="E29" s="35"/>
      <c r="F29" s="35">
        <v>0</v>
      </c>
    </row>
    <row r="30" spans="2:6" ht="15">
      <c r="B30" s="26" t="s">
        <v>32</v>
      </c>
      <c r="C30" s="17" t="s">
        <v>33</v>
      </c>
      <c r="D30" s="35"/>
      <c r="E30" s="35"/>
      <c r="F30" s="35"/>
    </row>
    <row r="31" spans="2:6" ht="15">
      <c r="B31" s="28" t="s">
        <v>34</v>
      </c>
      <c r="C31" s="34" t="s">
        <v>35</v>
      </c>
      <c r="D31" s="30">
        <f>D30+D29+D28</f>
        <v>655</v>
      </c>
      <c r="E31" s="30">
        <f>E30+E29+E28</f>
        <v>655</v>
      </c>
      <c r="F31" s="30">
        <f>F30+F29+F28</f>
        <v>0</v>
      </c>
    </row>
    <row r="32" spans="2:6" ht="15">
      <c r="B32" s="37"/>
      <c r="C32" s="38"/>
      <c r="D32" s="39"/>
      <c r="E32" s="39"/>
      <c r="F32" s="39"/>
    </row>
    <row r="33" spans="2:6" ht="15">
      <c r="B33" s="40" t="s">
        <v>36</v>
      </c>
      <c r="C33" s="18"/>
      <c r="D33" s="35"/>
      <c r="E33" s="35"/>
      <c r="F33" s="35"/>
    </row>
    <row r="34" spans="2:6" ht="15">
      <c r="B34" s="19" t="s">
        <v>111</v>
      </c>
      <c r="C34" s="18"/>
      <c r="D34" s="35"/>
      <c r="E34" s="35"/>
      <c r="F34" s="35"/>
    </row>
    <row r="35" spans="2:6" ht="15">
      <c r="B35" s="19" t="s">
        <v>119</v>
      </c>
      <c r="C35" s="18"/>
      <c r="D35" s="35"/>
      <c r="E35" s="35"/>
      <c r="F35" s="35"/>
    </row>
    <row r="36" spans="2:6" ht="15">
      <c r="B36" s="26" t="s">
        <v>39</v>
      </c>
      <c r="C36" s="41" t="s">
        <v>40</v>
      </c>
      <c r="D36" s="4"/>
      <c r="E36" s="4"/>
      <c r="F36" s="35"/>
    </row>
    <row r="37" spans="2:6" ht="15">
      <c r="B37" s="26" t="s">
        <v>41</v>
      </c>
      <c r="C37" s="17" t="s">
        <v>42</v>
      </c>
      <c r="D37" s="4"/>
      <c r="E37" s="4"/>
      <c r="F37" s="35"/>
    </row>
    <row r="38" spans="2:6" ht="15">
      <c r="B38" s="26" t="s">
        <v>88</v>
      </c>
      <c r="C38" s="17" t="s">
        <v>44</v>
      </c>
      <c r="D38" s="4"/>
      <c r="E38" s="4"/>
      <c r="F38" s="35"/>
    </row>
    <row r="39" spans="2:6" ht="15">
      <c r="B39" s="26" t="s">
        <v>89</v>
      </c>
      <c r="C39" s="17" t="s">
        <v>46</v>
      </c>
      <c r="D39" s="4"/>
      <c r="E39" s="4"/>
      <c r="F39" s="35"/>
    </row>
    <row r="40" spans="2:6" ht="15">
      <c r="B40" s="26" t="s">
        <v>47</v>
      </c>
      <c r="C40" s="17" t="s">
        <v>48</v>
      </c>
      <c r="D40" s="4"/>
      <c r="E40" s="4"/>
      <c r="F40" s="35"/>
    </row>
    <row r="41" spans="2:6" ht="15">
      <c r="B41" s="26" t="s">
        <v>49</v>
      </c>
      <c r="C41" s="17" t="s">
        <v>50</v>
      </c>
      <c r="D41" s="4"/>
      <c r="E41" s="4"/>
      <c r="F41" s="35"/>
    </row>
    <row r="42" spans="2:6" ht="15">
      <c r="B42" s="26" t="s">
        <v>51</v>
      </c>
      <c r="C42" s="17" t="s">
        <v>52</v>
      </c>
      <c r="D42" s="4"/>
      <c r="E42" s="4"/>
      <c r="F42" s="35"/>
    </row>
    <row r="43" spans="2:6" ht="15">
      <c r="B43" s="26" t="s">
        <v>53</v>
      </c>
      <c r="C43" s="17" t="s">
        <v>54</v>
      </c>
      <c r="D43" s="4"/>
      <c r="E43" s="4"/>
      <c r="F43" s="35"/>
    </row>
    <row r="44" spans="2:6" ht="15">
      <c r="B44" s="26" t="s">
        <v>55</v>
      </c>
      <c r="C44" s="17" t="s">
        <v>56</v>
      </c>
      <c r="D44" s="4"/>
      <c r="E44" s="4"/>
      <c r="F44" s="35"/>
    </row>
    <row r="45" spans="2:6" ht="15">
      <c r="B45" s="26" t="s">
        <v>90</v>
      </c>
      <c r="C45" s="17" t="s">
        <v>91</v>
      </c>
      <c r="D45" s="4"/>
      <c r="E45" s="4"/>
      <c r="F45" s="35"/>
    </row>
    <row r="46" spans="2:6" ht="15">
      <c r="B46" s="26" t="s">
        <v>92</v>
      </c>
      <c r="C46" s="17" t="s">
        <v>93</v>
      </c>
      <c r="D46" s="4"/>
      <c r="E46" s="4"/>
      <c r="F46" s="35"/>
    </row>
    <row r="47" spans="2:6" ht="15">
      <c r="B47" s="26" t="s">
        <v>61</v>
      </c>
      <c r="C47" s="17" t="s">
        <v>62</v>
      </c>
      <c r="D47" s="114">
        <v>281</v>
      </c>
      <c r="E47" s="114">
        <v>281</v>
      </c>
      <c r="F47" s="35"/>
    </row>
    <row r="48" spans="2:6" ht="15">
      <c r="B48" s="26" t="s">
        <v>63</v>
      </c>
      <c r="C48" s="17" t="s">
        <v>64</v>
      </c>
      <c r="D48" s="4"/>
      <c r="E48" s="4"/>
      <c r="F48" s="35"/>
    </row>
    <row r="49" spans="2:6" ht="15">
      <c r="B49" s="26" t="s">
        <v>65</v>
      </c>
      <c r="C49" s="17" t="s">
        <v>66</v>
      </c>
      <c r="D49" s="35">
        <v>374</v>
      </c>
      <c r="E49" s="114">
        <v>374</v>
      </c>
      <c r="F49" s="35"/>
    </row>
    <row r="50" spans="2:6" ht="15">
      <c r="B50" s="26" t="s">
        <v>67</v>
      </c>
      <c r="C50" s="17" t="s">
        <v>68</v>
      </c>
      <c r="D50" s="35"/>
      <c r="E50" s="4"/>
      <c r="F50" s="35"/>
    </row>
    <row r="51" spans="2:6" ht="15">
      <c r="B51" s="26" t="s">
        <v>69</v>
      </c>
      <c r="C51" s="17" t="s">
        <v>70</v>
      </c>
      <c r="D51" s="35"/>
      <c r="E51" s="4"/>
      <c r="F51" s="35"/>
    </row>
    <row r="52" spans="2:6" ht="26.25">
      <c r="B52" s="26" t="s">
        <v>113</v>
      </c>
      <c r="C52" s="17" t="s">
        <v>114</v>
      </c>
      <c r="D52" s="42"/>
      <c r="E52" s="42"/>
      <c r="F52" s="42"/>
    </row>
    <row r="53" spans="2:6" ht="15">
      <c r="B53" s="26" t="s">
        <v>73</v>
      </c>
      <c r="C53" s="17" t="s">
        <v>74</v>
      </c>
      <c r="D53" s="35"/>
      <c r="E53" s="35"/>
      <c r="F53" s="35"/>
    </row>
    <row r="54" spans="2:6" ht="15">
      <c r="B54" s="26" t="s">
        <v>94</v>
      </c>
      <c r="C54" s="17" t="s">
        <v>95</v>
      </c>
      <c r="D54" s="35"/>
      <c r="E54" s="35"/>
      <c r="F54" s="35"/>
    </row>
    <row r="55" spans="2:6" ht="15">
      <c r="B55" s="28" t="s">
        <v>77</v>
      </c>
      <c r="C55" s="34"/>
      <c r="D55" s="30">
        <f>D54+D53+D52+D50+D49+D48+D47+D46+D45+D44+D43+D42+D41+D40+D39+D38+D37+D36+D51</f>
        <v>655</v>
      </c>
      <c r="E55" s="30">
        <f>E54+E53+E52+E50+E49+E48+E47+E46+E45+E44+E43+E42+E41+E40+E39+E38+E37+E36+E51</f>
        <v>655</v>
      </c>
      <c r="F55" s="30">
        <f>F54+F53+F52+F50+F49+F48+F47+F46+F45+F44+F43+F42+F41+F40+F39+F38+F37+F36+F51</f>
        <v>0</v>
      </c>
    </row>
    <row r="56" ht="23.25" customHeight="1"/>
    <row r="57" ht="24" customHeight="1"/>
    <row r="58" spans="2:6" ht="23.25" customHeight="1">
      <c r="B58" s="8" t="s">
        <v>124</v>
      </c>
      <c r="C58" s="43"/>
      <c r="D58" s="8" t="s">
        <v>125</v>
      </c>
      <c r="E58" s="8"/>
      <c r="F58" s="7"/>
    </row>
    <row r="59" spans="2:6" ht="15.75">
      <c r="B59" s="6" t="s">
        <v>98</v>
      </c>
      <c r="C59" s="7"/>
      <c r="D59" s="8"/>
      <c r="E59" s="8" t="s">
        <v>99</v>
      </c>
      <c r="F59" s="7"/>
    </row>
  </sheetData>
  <sheetProtection/>
  <mergeCells count="4">
    <mergeCell ref="E1:F1"/>
    <mergeCell ref="B3:F3"/>
    <mergeCell ref="B4:F4"/>
    <mergeCell ref="B5:F5"/>
  </mergeCells>
  <printOptions/>
  <pageMargins left="0.31496062992126" right="0.708661417322835" top="0.7480314960629919" bottom="0.15748031496063" header="0.31496062992126" footer="0.31496062992126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8"/>
  <sheetViews>
    <sheetView zoomScaleSheetLayoutView="100" workbookViewId="0" topLeftCell="A1">
      <selection activeCell="B57" sqref="B57"/>
    </sheetView>
  </sheetViews>
  <sheetFormatPr defaultColWidth="9.00390625" defaultRowHeight="15"/>
  <cols>
    <col min="1" max="1" width="4.57421875" style="0" customWidth="1"/>
    <col min="2" max="2" width="49.421875" style="0" customWidth="1"/>
    <col min="3" max="3" width="11.140625" style="0" customWidth="1"/>
    <col min="4" max="4" width="14.57421875" style="0" customWidth="1"/>
    <col min="5" max="6" width="13.00390625" style="0" customWidth="1"/>
    <col min="7" max="7" width="11.00390625" style="0" customWidth="1"/>
  </cols>
  <sheetData>
    <row r="1" spans="5:6" ht="15.75">
      <c r="E1" s="127" t="s">
        <v>126</v>
      </c>
      <c r="F1" s="127"/>
    </row>
    <row r="2" spans="2:6" ht="15.75">
      <c r="B2" s="9"/>
      <c r="C2" s="9"/>
      <c r="D2" s="9"/>
      <c r="E2" s="10"/>
      <c r="F2" s="11"/>
    </row>
    <row r="3" spans="2:6" ht="18">
      <c r="B3" s="122" t="s">
        <v>1</v>
      </c>
      <c r="C3" s="122"/>
      <c r="D3" s="122"/>
      <c r="E3" s="122"/>
      <c r="F3" s="122"/>
    </row>
    <row r="4" spans="2:6" ht="54.75" customHeight="1">
      <c r="B4" s="120" t="s">
        <v>127</v>
      </c>
      <c r="C4" s="120"/>
      <c r="D4" s="120"/>
      <c r="E4" s="120"/>
      <c r="F4" s="120"/>
    </row>
    <row r="5" spans="2:6" ht="15.75" hidden="1">
      <c r="B5" s="120"/>
      <c r="C5" s="120"/>
      <c r="D5" s="120"/>
      <c r="E5" s="120"/>
      <c r="F5" s="120"/>
    </row>
    <row r="6" spans="2:6" ht="15.75">
      <c r="B6" s="13"/>
      <c r="C6" s="13"/>
      <c r="D6" s="13"/>
      <c r="E6" s="13"/>
      <c r="F6" s="13" t="s">
        <v>3</v>
      </c>
    </row>
    <row r="7" spans="2:6" ht="25.5"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</row>
    <row r="8" spans="2:6" ht="25.5">
      <c r="B8" s="16" t="s">
        <v>106</v>
      </c>
      <c r="C8" s="17"/>
      <c r="D8" s="18"/>
      <c r="E8" s="18"/>
      <c r="F8" s="18"/>
    </row>
    <row r="9" spans="2:6" ht="15">
      <c r="B9" s="19" t="s">
        <v>9</v>
      </c>
      <c r="C9" s="18"/>
      <c r="D9" s="18"/>
      <c r="E9" s="18"/>
      <c r="F9" s="18"/>
    </row>
    <row r="10" spans="2:6" ht="15">
      <c r="B10" s="19" t="s">
        <v>10</v>
      </c>
      <c r="C10" s="20" t="s">
        <v>11</v>
      </c>
      <c r="D10" s="21"/>
      <c r="E10" s="21"/>
      <c r="F10" s="21"/>
    </row>
    <row r="11" spans="2:6" ht="15">
      <c r="B11" s="22" t="s">
        <v>12</v>
      </c>
      <c r="C11" s="23"/>
      <c r="D11" s="24">
        <f>D10</f>
        <v>0</v>
      </c>
      <c r="E11" s="24">
        <f>E10</f>
        <v>0</v>
      </c>
      <c r="F11" s="24">
        <f>F10</f>
        <v>0</v>
      </c>
    </row>
    <row r="12" spans="2:6" ht="15">
      <c r="B12" s="19"/>
      <c r="C12" s="18"/>
      <c r="D12" s="21"/>
      <c r="E12" s="21"/>
      <c r="F12" s="21"/>
    </row>
    <row r="13" spans="2:6" ht="15">
      <c r="B13" s="25" t="s">
        <v>13</v>
      </c>
      <c r="C13" s="18"/>
      <c r="D13" s="21"/>
      <c r="E13" s="21"/>
      <c r="F13" s="21"/>
    </row>
    <row r="14" spans="2:6" ht="17.25" customHeight="1">
      <c r="B14" s="26" t="s">
        <v>14</v>
      </c>
      <c r="C14" s="17" t="s">
        <v>15</v>
      </c>
      <c r="D14" s="21"/>
      <c r="E14" s="21"/>
      <c r="F14" s="21"/>
    </row>
    <row r="15" spans="2:6" ht="15.75" customHeight="1">
      <c r="B15" s="26" t="s">
        <v>16</v>
      </c>
      <c r="C15" s="17" t="s">
        <v>17</v>
      </c>
      <c r="D15" s="27"/>
      <c r="E15" s="27"/>
      <c r="F15" s="27"/>
    </row>
    <row r="16" spans="2:6" ht="15">
      <c r="B16" s="26" t="s">
        <v>18</v>
      </c>
      <c r="C16" s="17" t="s">
        <v>19</v>
      </c>
      <c r="D16" s="27">
        <f>E16</f>
        <v>0</v>
      </c>
      <c r="E16" s="27"/>
      <c r="F16" s="27">
        <v>0</v>
      </c>
    </row>
    <row r="17" spans="2:6" ht="15">
      <c r="B17" s="28" t="s">
        <v>20</v>
      </c>
      <c r="C17" s="29"/>
      <c r="D17" s="30">
        <f>D16+D15+D14</f>
        <v>0</v>
      </c>
      <c r="E17" s="30">
        <f>E16+E15+E14</f>
        <v>0</v>
      </c>
      <c r="F17" s="30">
        <f>F16+F15+F14</f>
        <v>0</v>
      </c>
    </row>
    <row r="18" spans="2:6" ht="15">
      <c r="B18" s="19"/>
      <c r="C18" s="18"/>
      <c r="D18" s="31"/>
      <c r="E18" s="31"/>
      <c r="F18" s="21"/>
    </row>
    <row r="19" spans="2:6" ht="15">
      <c r="B19" s="26" t="s">
        <v>21</v>
      </c>
      <c r="C19" s="17"/>
      <c r="D19" s="31"/>
      <c r="E19" s="31"/>
      <c r="F19" s="21"/>
    </row>
    <row r="20" spans="2:6" ht="18.75" customHeight="1">
      <c r="B20" s="26" t="s">
        <v>22</v>
      </c>
      <c r="C20" s="17" t="s">
        <v>23</v>
      </c>
      <c r="D20" s="31"/>
      <c r="E20" s="31"/>
      <c r="F20" s="21"/>
    </row>
    <row r="21" spans="2:6" ht="15" hidden="1">
      <c r="B21" s="26" t="s">
        <v>107</v>
      </c>
      <c r="C21" s="17" t="s">
        <v>108</v>
      </c>
      <c r="D21" s="32"/>
      <c r="E21" s="32"/>
      <c r="F21" s="33"/>
    </row>
    <row r="22" spans="2:6" ht="15" hidden="1">
      <c r="B22" s="26" t="s">
        <v>109</v>
      </c>
      <c r="C22" s="17" t="s">
        <v>110</v>
      </c>
      <c r="D22" s="32"/>
      <c r="E22" s="32"/>
      <c r="F22" s="33"/>
    </row>
    <row r="23" spans="2:6" ht="16.5" customHeight="1">
      <c r="B23" s="26" t="s">
        <v>24</v>
      </c>
      <c r="C23" s="17" t="s">
        <v>25</v>
      </c>
      <c r="D23" s="27"/>
      <c r="E23" s="27"/>
      <c r="F23" s="33"/>
    </row>
    <row r="24" spans="2:6" ht="16.5" customHeight="1">
      <c r="B24" s="26" t="s">
        <v>26</v>
      </c>
      <c r="C24" s="17" t="s">
        <v>27</v>
      </c>
      <c r="D24" s="32"/>
      <c r="E24" s="32"/>
      <c r="F24" s="33"/>
    </row>
    <row r="25" spans="2:6" ht="14.25" customHeight="1">
      <c r="B25" s="28" t="s">
        <v>28</v>
      </c>
      <c r="C25" s="34"/>
      <c r="D25" s="30">
        <f>D24+D23+D22+D21+D20</f>
        <v>0</v>
      </c>
      <c r="E25" s="30">
        <f>E24+E23+E22+E21+E20</f>
        <v>0</v>
      </c>
      <c r="F25" s="30">
        <f>F24+F23+F22+F21+F20</f>
        <v>0</v>
      </c>
    </row>
    <row r="26" spans="2:6" ht="15">
      <c r="B26" s="19"/>
      <c r="C26" s="18"/>
      <c r="D26" s="35"/>
      <c r="E26" s="35"/>
      <c r="F26" s="35"/>
    </row>
    <row r="27" spans="2:6" ht="15">
      <c r="B27" s="26" t="s">
        <v>29</v>
      </c>
      <c r="C27" s="17"/>
      <c r="D27" s="35"/>
      <c r="E27" s="35"/>
      <c r="F27" s="35"/>
    </row>
    <row r="28" spans="2:6" ht="15">
      <c r="B28" s="26" t="s">
        <v>84</v>
      </c>
      <c r="C28" s="17" t="s">
        <v>85</v>
      </c>
      <c r="D28" s="35">
        <f>E28</f>
        <v>2414</v>
      </c>
      <c r="E28" s="36">
        <v>2414</v>
      </c>
      <c r="F28" s="35"/>
    </row>
    <row r="29" spans="2:6" ht="18" customHeight="1">
      <c r="B29" s="26" t="s">
        <v>30</v>
      </c>
      <c r="C29" s="17" t="s">
        <v>31</v>
      </c>
      <c r="D29" s="35"/>
      <c r="E29" s="35"/>
      <c r="F29" s="35">
        <v>0</v>
      </c>
    </row>
    <row r="30" spans="2:6" ht="15.75" customHeight="1">
      <c r="B30" s="26" t="s">
        <v>32</v>
      </c>
      <c r="C30" s="17" t="s">
        <v>33</v>
      </c>
      <c r="D30" s="35"/>
      <c r="E30" s="35"/>
      <c r="F30" s="35"/>
    </row>
    <row r="31" spans="2:6" ht="15">
      <c r="B31" s="28" t="s">
        <v>34</v>
      </c>
      <c r="C31" s="34" t="s">
        <v>35</v>
      </c>
      <c r="D31" s="30">
        <f>D30+D29+D28</f>
        <v>2414</v>
      </c>
      <c r="E31" s="30">
        <f>E30+E29+E28</f>
        <v>2414</v>
      </c>
      <c r="F31" s="30">
        <f>F30+F29+F28</f>
        <v>0</v>
      </c>
    </row>
    <row r="32" spans="2:6" ht="15">
      <c r="B32" s="37"/>
      <c r="C32" s="38"/>
      <c r="D32" s="39"/>
      <c r="E32" s="39"/>
      <c r="F32" s="39"/>
    </row>
    <row r="33" spans="2:6" ht="15">
      <c r="B33" s="40" t="s">
        <v>36</v>
      </c>
      <c r="C33" s="18"/>
      <c r="D33" s="35"/>
      <c r="E33" s="35"/>
      <c r="F33" s="35"/>
    </row>
    <row r="34" spans="2:6" ht="15">
      <c r="B34" s="19" t="s">
        <v>111</v>
      </c>
      <c r="C34" s="18"/>
      <c r="D34" s="35"/>
      <c r="E34" s="35"/>
      <c r="F34" s="35"/>
    </row>
    <row r="35" spans="2:6" ht="15">
      <c r="B35" s="19" t="s">
        <v>128</v>
      </c>
      <c r="C35" s="18"/>
      <c r="D35" s="35"/>
      <c r="E35" s="35"/>
      <c r="F35" s="35"/>
    </row>
    <row r="36" spans="2:6" ht="16.5" customHeight="1">
      <c r="B36" s="26" t="s">
        <v>39</v>
      </c>
      <c r="C36" s="41" t="s">
        <v>40</v>
      </c>
      <c r="D36" s="4"/>
      <c r="E36" s="4"/>
      <c r="F36" s="35"/>
    </row>
    <row r="37" spans="2:6" ht="15" customHeight="1">
      <c r="B37" s="26" t="s">
        <v>41</v>
      </c>
      <c r="C37" s="17" t="s">
        <v>42</v>
      </c>
      <c r="D37" s="4"/>
      <c r="E37" s="4"/>
      <c r="F37" s="35"/>
    </row>
    <row r="38" spans="2:6" ht="18" customHeight="1">
      <c r="B38" s="26" t="s">
        <v>88</v>
      </c>
      <c r="C38" s="17" t="s">
        <v>44</v>
      </c>
      <c r="D38" s="4"/>
      <c r="E38" s="4"/>
      <c r="F38" s="35"/>
    </row>
    <row r="39" spans="2:6" ht="16.5" customHeight="1">
      <c r="B39" s="26" t="s">
        <v>89</v>
      </c>
      <c r="C39" s="17" t="s">
        <v>46</v>
      </c>
      <c r="D39" s="4"/>
      <c r="E39" s="4"/>
      <c r="F39" s="35"/>
    </row>
    <row r="40" spans="2:6" ht="15" customHeight="1">
      <c r="B40" s="26" t="s">
        <v>47</v>
      </c>
      <c r="C40" s="17" t="s">
        <v>48</v>
      </c>
      <c r="D40" s="4"/>
      <c r="E40" s="4"/>
      <c r="F40" s="35"/>
    </row>
    <row r="41" spans="2:6" ht="15" customHeight="1">
      <c r="B41" s="26" t="s">
        <v>49</v>
      </c>
      <c r="C41" s="17" t="s">
        <v>50</v>
      </c>
      <c r="D41" s="4"/>
      <c r="E41" s="4"/>
      <c r="F41" s="35"/>
    </row>
    <row r="42" spans="2:6" ht="14.25" customHeight="1">
      <c r="B42" s="26" t="s">
        <v>51</v>
      </c>
      <c r="C42" s="17" t="s">
        <v>52</v>
      </c>
      <c r="D42" s="4"/>
      <c r="E42" s="4"/>
      <c r="F42" s="35"/>
    </row>
    <row r="43" spans="2:6" ht="16.5" customHeight="1">
      <c r="B43" s="26" t="s">
        <v>53</v>
      </c>
      <c r="C43" s="17" t="s">
        <v>54</v>
      </c>
      <c r="D43" s="4"/>
      <c r="E43" s="4"/>
      <c r="F43" s="35"/>
    </row>
    <row r="44" spans="2:6" ht="15" customHeight="1">
      <c r="B44" s="26" t="s">
        <v>55</v>
      </c>
      <c r="C44" s="17" t="s">
        <v>56</v>
      </c>
      <c r="D44" s="4"/>
      <c r="E44" s="4"/>
      <c r="F44" s="35"/>
    </row>
    <row r="45" spans="2:6" ht="15">
      <c r="B45" s="26" t="s">
        <v>90</v>
      </c>
      <c r="C45" s="17" t="s">
        <v>91</v>
      </c>
      <c r="D45" s="4"/>
      <c r="E45" s="4"/>
      <c r="F45" s="35"/>
    </row>
    <row r="46" spans="2:6" ht="15">
      <c r="B46" s="26" t="s">
        <v>92</v>
      </c>
      <c r="C46" s="17" t="s">
        <v>93</v>
      </c>
      <c r="D46" s="114">
        <v>1137</v>
      </c>
      <c r="E46" s="114">
        <v>1137</v>
      </c>
      <c r="F46" s="35"/>
    </row>
    <row r="47" spans="2:6" ht="15">
      <c r="B47" s="26" t="s">
        <v>61</v>
      </c>
      <c r="C47" s="17" t="s">
        <v>62</v>
      </c>
      <c r="D47" s="114">
        <v>1277</v>
      </c>
      <c r="E47" s="114">
        <v>1277</v>
      </c>
      <c r="F47" s="35"/>
    </row>
    <row r="48" spans="2:6" ht="15">
      <c r="B48" s="26" t="s">
        <v>63</v>
      </c>
      <c r="C48" s="17" t="s">
        <v>64</v>
      </c>
      <c r="D48" s="35"/>
      <c r="E48" s="4"/>
      <c r="F48" s="35"/>
    </row>
    <row r="49" spans="2:6" ht="15">
      <c r="B49" s="26" t="s">
        <v>65</v>
      </c>
      <c r="C49" s="17" t="s">
        <v>66</v>
      </c>
      <c r="D49" s="35"/>
      <c r="E49" s="4"/>
      <c r="F49" s="35"/>
    </row>
    <row r="50" spans="2:6" ht="15">
      <c r="B50" s="26" t="s">
        <v>67</v>
      </c>
      <c r="C50" s="17" t="s">
        <v>68</v>
      </c>
      <c r="D50" s="35"/>
      <c r="E50" s="4"/>
      <c r="F50" s="35"/>
    </row>
    <row r="51" spans="2:6" ht="15">
      <c r="B51" s="26" t="s">
        <v>69</v>
      </c>
      <c r="C51" s="17" t="s">
        <v>70</v>
      </c>
      <c r="D51" s="35"/>
      <c r="E51" s="4"/>
      <c r="F51" s="35"/>
    </row>
    <row r="52" spans="2:6" ht="27.75" customHeight="1" hidden="1">
      <c r="B52" s="26" t="s">
        <v>113</v>
      </c>
      <c r="C52" s="17" t="s">
        <v>114</v>
      </c>
      <c r="D52" s="42">
        <f>E52+F52</f>
        <v>0</v>
      </c>
      <c r="E52" s="42">
        <v>0</v>
      </c>
      <c r="F52" s="42"/>
    </row>
    <row r="53" spans="2:6" ht="15">
      <c r="B53" s="26" t="s">
        <v>73</v>
      </c>
      <c r="C53" s="17" t="s">
        <v>74</v>
      </c>
      <c r="D53" s="35"/>
      <c r="E53" s="35"/>
      <c r="F53" s="35"/>
    </row>
    <row r="54" spans="2:6" ht="15">
      <c r="B54" s="26" t="s">
        <v>94</v>
      </c>
      <c r="C54" s="17" t="s">
        <v>95</v>
      </c>
      <c r="D54" s="35"/>
      <c r="E54" s="35"/>
      <c r="F54" s="35"/>
    </row>
    <row r="55" spans="2:6" ht="15">
      <c r="B55" s="28" t="s">
        <v>77</v>
      </c>
      <c r="C55" s="34"/>
      <c r="D55" s="30">
        <f>D54+D53+D52+D50+D49+D48+D47+D46+D45+D44+D43+D42+D41+D40+D39+D38+D37+D36+D51</f>
        <v>2414</v>
      </c>
      <c r="E55" s="30">
        <f>E54+E53+E52+E50+E49+E48+E47+E46+E45+E44+E43+E42+E41+E40+E39+E38+E37+E36+E51</f>
        <v>2414</v>
      </c>
      <c r="F55" s="30">
        <f>F54+F53+F52+F50+F49+F48+F47+F46+F45+F44+F43+F42+F41+F40+F39+F38+F37+F36+F51</f>
        <v>0</v>
      </c>
    </row>
    <row r="56" ht="33" customHeight="1"/>
    <row r="57" spans="2:6" ht="15.75">
      <c r="B57" s="8" t="s">
        <v>129</v>
      </c>
      <c r="C57" s="43"/>
      <c r="D57" s="8" t="s">
        <v>125</v>
      </c>
      <c r="E57" s="8"/>
      <c r="F57" s="7"/>
    </row>
    <row r="58" spans="2:6" ht="15.75">
      <c r="B58" s="6" t="s">
        <v>98</v>
      </c>
      <c r="C58" s="7"/>
      <c r="D58" s="8"/>
      <c r="E58" s="8" t="s">
        <v>99</v>
      </c>
      <c r="F58" s="7"/>
    </row>
  </sheetData>
  <sheetProtection/>
  <mergeCells count="4">
    <mergeCell ref="E1:F1"/>
    <mergeCell ref="B3:F3"/>
    <mergeCell ref="B4:F4"/>
    <mergeCell ref="B5:F5"/>
  </mergeCells>
  <printOptions/>
  <pageMargins left="0.31496062992126" right="0.31496062992126" top="0.7480314960629919" bottom="0.15748031496063" header="0.31496062992126" footer="0.31496062992126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9"/>
  <sheetViews>
    <sheetView zoomScaleSheetLayoutView="100" workbookViewId="0" topLeftCell="A10">
      <selection activeCell="J6" sqref="J6"/>
    </sheetView>
  </sheetViews>
  <sheetFormatPr defaultColWidth="9.00390625" defaultRowHeight="15"/>
  <cols>
    <col min="1" max="1" width="5.57421875" style="0" customWidth="1"/>
    <col min="2" max="2" width="46.57421875" style="0" customWidth="1"/>
    <col min="3" max="3" width="12.00390625" style="0" customWidth="1"/>
    <col min="4" max="4" width="14.00390625" style="0" customWidth="1"/>
    <col min="5" max="5" width="13.00390625" style="0" customWidth="1"/>
    <col min="6" max="6" width="14.00390625" style="0" customWidth="1"/>
  </cols>
  <sheetData>
    <row r="1" spans="5:6" ht="15.75">
      <c r="E1" s="127" t="s">
        <v>130</v>
      </c>
      <c r="F1" s="127"/>
    </row>
    <row r="2" spans="2:6" ht="15.75">
      <c r="B2" s="1"/>
      <c r="C2" s="1"/>
      <c r="D2" s="1"/>
      <c r="E2" s="2"/>
      <c r="F2" s="3"/>
    </row>
    <row r="3" spans="2:6" ht="18">
      <c r="B3" s="128" t="s">
        <v>1</v>
      </c>
      <c r="C3" s="128"/>
      <c r="D3" s="128"/>
      <c r="E3" s="128"/>
      <c r="F3" s="128"/>
    </row>
    <row r="4" spans="2:6" ht="45" customHeight="1">
      <c r="B4" s="129" t="s">
        <v>150</v>
      </c>
      <c r="C4" s="129"/>
      <c r="D4" s="129"/>
      <c r="E4" s="129"/>
      <c r="F4" s="129"/>
    </row>
    <row r="5" spans="2:6" ht="15.75" hidden="1">
      <c r="B5" s="120"/>
      <c r="C5" s="120"/>
      <c r="D5" s="120"/>
      <c r="E5" s="120"/>
      <c r="F5" s="120"/>
    </row>
    <row r="6" spans="2:6" ht="15.75">
      <c r="B6" s="111"/>
      <c r="C6" s="111"/>
      <c r="D6" s="111"/>
      <c r="E6" s="111"/>
      <c r="F6" s="111"/>
    </row>
    <row r="7" spans="2:6" ht="15.75">
      <c r="B7" s="13"/>
      <c r="C7" s="13"/>
      <c r="D7" s="13"/>
      <c r="E7" s="13"/>
      <c r="F7" s="13" t="s">
        <v>3</v>
      </c>
    </row>
    <row r="8" spans="2:6" ht="25.5">
      <c r="B8" s="14" t="s">
        <v>4</v>
      </c>
      <c r="C8" s="15" t="s">
        <v>5</v>
      </c>
      <c r="D8" s="15" t="s">
        <v>6</v>
      </c>
      <c r="E8" s="15" t="s">
        <v>7</v>
      </c>
      <c r="F8" s="15" t="s">
        <v>8</v>
      </c>
    </row>
    <row r="9" spans="2:6" ht="25.5">
      <c r="B9" s="16" t="s">
        <v>106</v>
      </c>
      <c r="C9" s="17"/>
      <c r="D9" s="18"/>
      <c r="E9" s="18"/>
      <c r="F9" s="18"/>
    </row>
    <row r="10" spans="2:6" ht="15">
      <c r="B10" s="19" t="s">
        <v>9</v>
      </c>
      <c r="C10" s="18"/>
      <c r="D10" s="18"/>
      <c r="E10" s="18"/>
      <c r="F10" s="18"/>
    </row>
    <row r="11" spans="2:6" ht="15">
      <c r="B11" s="19" t="s">
        <v>10</v>
      </c>
      <c r="C11" s="20" t="s">
        <v>11</v>
      </c>
      <c r="D11" s="21"/>
      <c r="E11" s="21"/>
      <c r="F11" s="21"/>
    </row>
    <row r="12" spans="2:6" ht="15">
      <c r="B12" s="22" t="s">
        <v>12</v>
      </c>
      <c r="C12" s="23"/>
      <c r="D12" s="24">
        <f>D11</f>
        <v>0</v>
      </c>
      <c r="E12" s="24">
        <f>E11</f>
        <v>0</v>
      </c>
      <c r="F12" s="24">
        <f>F11</f>
        <v>0</v>
      </c>
    </row>
    <row r="13" spans="2:6" ht="15">
      <c r="B13" s="19"/>
      <c r="C13" s="18"/>
      <c r="D13" s="21"/>
      <c r="E13" s="21"/>
      <c r="F13" s="21"/>
    </row>
    <row r="14" spans="2:6" ht="15">
      <c r="B14" s="25" t="s">
        <v>13</v>
      </c>
      <c r="C14" s="18"/>
      <c r="D14" s="21"/>
      <c r="E14" s="21"/>
      <c r="F14" s="21"/>
    </row>
    <row r="15" spans="2:6" ht="15">
      <c r="B15" s="26" t="s">
        <v>14</v>
      </c>
      <c r="C15" s="17" t="s">
        <v>15</v>
      </c>
      <c r="D15" s="21"/>
      <c r="E15" s="21"/>
      <c r="F15" s="21"/>
    </row>
    <row r="16" spans="2:6" ht="15">
      <c r="B16" s="26" t="s">
        <v>16</v>
      </c>
      <c r="C16" s="17" t="s">
        <v>17</v>
      </c>
      <c r="D16" s="27"/>
      <c r="E16" s="27"/>
      <c r="F16" s="27"/>
    </row>
    <row r="17" spans="2:6" ht="15">
      <c r="B17" s="26" t="s">
        <v>18</v>
      </c>
      <c r="C17" s="17" t="s">
        <v>19</v>
      </c>
      <c r="D17" s="27">
        <v>3262</v>
      </c>
      <c r="E17" s="27">
        <v>3262</v>
      </c>
      <c r="F17" s="27">
        <v>0</v>
      </c>
    </row>
    <row r="18" spans="2:6" ht="15">
      <c r="B18" s="28" t="s">
        <v>20</v>
      </c>
      <c r="C18" s="29"/>
      <c r="D18" s="30">
        <f>D17+D16+D15</f>
        <v>3262</v>
      </c>
      <c r="E18" s="30">
        <f>E17+E16+E15</f>
        <v>3262</v>
      </c>
      <c r="F18" s="30">
        <f>F17+F16+F15</f>
        <v>0</v>
      </c>
    </row>
    <row r="19" spans="2:6" ht="15">
      <c r="B19" s="19"/>
      <c r="C19" s="18"/>
      <c r="D19" s="31"/>
      <c r="E19" s="31"/>
      <c r="F19" s="21"/>
    </row>
    <row r="20" spans="2:6" ht="15">
      <c r="B20" s="26" t="s">
        <v>21</v>
      </c>
      <c r="C20" s="17"/>
      <c r="D20" s="31"/>
      <c r="E20" s="31"/>
      <c r="F20" s="21"/>
    </row>
    <row r="21" spans="2:6" ht="15">
      <c r="B21" s="26" t="s">
        <v>22</v>
      </c>
      <c r="C21" s="17" t="s">
        <v>23</v>
      </c>
      <c r="D21" s="31"/>
      <c r="E21" s="31"/>
      <c r="F21" s="21"/>
    </row>
    <row r="22" spans="2:6" ht="15">
      <c r="B22" s="26" t="s">
        <v>107</v>
      </c>
      <c r="C22" s="17" t="s">
        <v>108</v>
      </c>
      <c r="D22" s="32"/>
      <c r="E22" s="32"/>
      <c r="F22" s="33"/>
    </row>
    <row r="23" spans="2:6" ht="15">
      <c r="B23" s="26" t="s">
        <v>109</v>
      </c>
      <c r="C23" s="17" t="s">
        <v>110</v>
      </c>
      <c r="D23" s="32"/>
      <c r="E23" s="32"/>
      <c r="F23" s="33"/>
    </row>
    <row r="24" spans="2:6" ht="15">
      <c r="B24" s="26" t="s">
        <v>24</v>
      </c>
      <c r="C24" s="17" t="s">
        <v>25</v>
      </c>
      <c r="D24" s="27">
        <v>-3262</v>
      </c>
      <c r="E24" s="27">
        <v>-3262</v>
      </c>
      <c r="F24" s="33"/>
    </row>
    <row r="25" spans="2:6" ht="15">
      <c r="B25" s="26" t="s">
        <v>26</v>
      </c>
      <c r="C25" s="17" t="s">
        <v>27</v>
      </c>
      <c r="D25" s="32"/>
      <c r="E25" s="32"/>
      <c r="F25" s="33"/>
    </row>
    <row r="26" spans="2:6" ht="15">
      <c r="B26" s="28" t="s">
        <v>28</v>
      </c>
      <c r="C26" s="34"/>
      <c r="D26" s="30">
        <f>D25+D24+D23+D22+D21</f>
        <v>-3262</v>
      </c>
      <c r="E26" s="30">
        <f>E25+E24+E23+E22+E21</f>
        <v>-3262</v>
      </c>
      <c r="F26" s="30">
        <f>F25+F24+F23+F22+F21</f>
        <v>0</v>
      </c>
    </row>
    <row r="27" spans="2:6" ht="15">
      <c r="B27" s="19"/>
      <c r="C27" s="18"/>
      <c r="D27" s="35"/>
      <c r="E27" s="35"/>
      <c r="F27" s="35"/>
    </row>
    <row r="28" spans="2:6" ht="15">
      <c r="B28" s="26" t="s">
        <v>29</v>
      </c>
      <c r="C28" s="17"/>
      <c r="D28" s="35"/>
      <c r="E28" s="35"/>
      <c r="F28" s="35"/>
    </row>
    <row r="29" spans="2:6" ht="15">
      <c r="B29" s="26" t="s">
        <v>84</v>
      </c>
      <c r="C29" s="17" t="s">
        <v>85</v>
      </c>
      <c r="D29" s="35">
        <f>E29</f>
        <v>0</v>
      </c>
      <c r="E29" s="36"/>
      <c r="F29" s="35"/>
    </row>
    <row r="30" spans="2:6" ht="15">
      <c r="B30" s="26" t="s">
        <v>30</v>
      </c>
      <c r="C30" s="17" t="s">
        <v>31</v>
      </c>
      <c r="D30" s="35"/>
      <c r="E30" s="35"/>
      <c r="F30" s="35">
        <v>0</v>
      </c>
    </row>
    <row r="31" spans="2:6" ht="15">
      <c r="B31" s="26" t="s">
        <v>32</v>
      </c>
      <c r="C31" s="17" t="s">
        <v>33</v>
      </c>
      <c r="D31" s="35"/>
      <c r="E31" s="35"/>
      <c r="F31" s="35"/>
    </row>
    <row r="32" spans="2:6" ht="15">
      <c r="B32" s="28" t="s">
        <v>34</v>
      </c>
      <c r="C32" s="34" t="s">
        <v>35</v>
      </c>
      <c r="D32" s="30">
        <f>D31+D30+D29</f>
        <v>0</v>
      </c>
      <c r="E32" s="30">
        <f>E31+E30+E29</f>
        <v>0</v>
      </c>
      <c r="F32" s="30">
        <f>F31+F30+F29</f>
        <v>0</v>
      </c>
    </row>
    <row r="33" spans="2:6" ht="15">
      <c r="B33" s="37"/>
      <c r="C33" s="38"/>
      <c r="D33" s="39"/>
      <c r="E33" s="39"/>
      <c r="F33" s="39"/>
    </row>
    <row r="34" spans="2:6" ht="15">
      <c r="B34" s="40" t="s">
        <v>36</v>
      </c>
      <c r="C34" s="18"/>
      <c r="D34" s="35"/>
      <c r="E34" s="35"/>
      <c r="F34" s="35"/>
    </row>
    <row r="35" spans="2:6" ht="15">
      <c r="B35" s="19" t="s">
        <v>111</v>
      </c>
      <c r="C35" s="18"/>
      <c r="D35" s="35"/>
      <c r="E35" s="35"/>
      <c r="F35" s="35"/>
    </row>
    <row r="36" spans="2:6" ht="15">
      <c r="B36" s="19" t="s">
        <v>128</v>
      </c>
      <c r="C36" s="18"/>
      <c r="D36" s="35"/>
      <c r="E36" s="35"/>
      <c r="F36" s="35"/>
    </row>
    <row r="37" spans="2:6" ht="15">
      <c r="B37" s="26" t="s">
        <v>39</v>
      </c>
      <c r="C37" s="41" t="s">
        <v>40</v>
      </c>
      <c r="D37" s="4"/>
      <c r="E37" s="4"/>
      <c r="F37" s="35"/>
    </row>
    <row r="38" spans="2:6" ht="15">
      <c r="B38" s="26" t="s">
        <v>41</v>
      </c>
      <c r="C38" s="17" t="s">
        <v>42</v>
      </c>
      <c r="D38" s="4"/>
      <c r="E38" s="4"/>
      <c r="F38" s="35"/>
    </row>
    <row r="39" spans="2:6" ht="15">
      <c r="B39" s="26" t="s">
        <v>88</v>
      </c>
      <c r="C39" s="17" t="s">
        <v>44</v>
      </c>
      <c r="D39" s="4"/>
      <c r="E39" s="4"/>
      <c r="F39" s="35"/>
    </row>
    <row r="40" spans="2:6" ht="15">
      <c r="B40" s="26" t="s">
        <v>89</v>
      </c>
      <c r="C40" s="17" t="s">
        <v>46</v>
      </c>
      <c r="D40" s="4"/>
      <c r="E40" s="4"/>
      <c r="F40" s="35"/>
    </row>
    <row r="41" spans="2:6" ht="15">
      <c r="B41" s="26" t="s">
        <v>47</v>
      </c>
      <c r="C41" s="17" t="s">
        <v>48</v>
      </c>
      <c r="D41" s="4"/>
      <c r="E41" s="4"/>
      <c r="F41" s="35"/>
    </row>
    <row r="42" spans="2:6" ht="15">
      <c r="B42" s="26" t="s">
        <v>49</v>
      </c>
      <c r="C42" s="17" t="s">
        <v>50</v>
      </c>
      <c r="D42" s="4"/>
      <c r="E42" s="4"/>
      <c r="F42" s="35"/>
    </row>
    <row r="43" spans="2:6" ht="15">
      <c r="B43" s="26" t="s">
        <v>51</v>
      </c>
      <c r="C43" s="17" t="s">
        <v>52</v>
      </c>
      <c r="D43" s="4"/>
      <c r="E43" s="4"/>
      <c r="F43" s="35"/>
    </row>
    <row r="44" spans="2:6" ht="15">
      <c r="B44" s="26" t="s">
        <v>53</v>
      </c>
      <c r="C44" s="17" t="s">
        <v>54</v>
      </c>
      <c r="D44" s="4"/>
      <c r="E44" s="4"/>
      <c r="F44" s="35"/>
    </row>
    <row r="45" spans="2:6" ht="15">
      <c r="B45" s="26" t="s">
        <v>55</v>
      </c>
      <c r="C45" s="17" t="s">
        <v>56</v>
      </c>
      <c r="D45" s="4"/>
      <c r="E45" s="4"/>
      <c r="F45" s="35"/>
    </row>
    <row r="46" spans="2:6" ht="15">
      <c r="B46" s="26" t="s">
        <v>90</v>
      </c>
      <c r="C46" s="17" t="s">
        <v>91</v>
      </c>
      <c r="D46" s="4"/>
      <c r="E46" s="4"/>
      <c r="F46" s="35"/>
    </row>
    <row r="47" spans="2:6" ht="15">
      <c r="B47" s="26" t="s">
        <v>92</v>
      </c>
      <c r="C47" s="17" t="s">
        <v>93</v>
      </c>
      <c r="D47" s="35"/>
      <c r="E47" s="35"/>
      <c r="F47" s="35"/>
    </row>
    <row r="48" spans="2:6" ht="15">
      <c r="B48" s="26" t="s">
        <v>61</v>
      </c>
      <c r="C48" s="17" t="s">
        <v>62</v>
      </c>
      <c r="D48" s="35"/>
      <c r="E48" s="35"/>
      <c r="F48" s="35"/>
    </row>
    <row r="49" spans="2:6" ht="15">
      <c r="B49" s="26" t="s">
        <v>63</v>
      </c>
      <c r="C49" s="17" t="s">
        <v>64</v>
      </c>
      <c r="D49" s="35"/>
      <c r="E49" s="4"/>
      <c r="F49" s="35"/>
    </row>
    <row r="50" spans="2:6" ht="15">
      <c r="B50" s="26" t="s">
        <v>65</v>
      </c>
      <c r="C50" s="17" t="s">
        <v>66</v>
      </c>
      <c r="D50" s="35"/>
      <c r="E50" s="4"/>
      <c r="F50" s="35"/>
    </row>
    <row r="51" spans="2:6" ht="15">
      <c r="B51" s="26" t="s">
        <v>67</v>
      </c>
      <c r="C51" s="17" t="s">
        <v>68</v>
      </c>
      <c r="D51" s="35"/>
      <c r="E51" s="4"/>
      <c r="F51" s="35"/>
    </row>
    <row r="52" spans="2:6" ht="15">
      <c r="B52" s="26" t="s">
        <v>69</v>
      </c>
      <c r="C52" s="17" t="s">
        <v>70</v>
      </c>
      <c r="D52" s="35"/>
      <c r="E52" s="4"/>
      <c r="F52" s="35"/>
    </row>
    <row r="53" spans="2:6" ht="26.25">
      <c r="B53" s="26" t="s">
        <v>113</v>
      </c>
      <c r="C53" s="17" t="s">
        <v>114</v>
      </c>
      <c r="D53" s="42">
        <f>E53+F53</f>
        <v>0</v>
      </c>
      <c r="E53" s="42">
        <v>0</v>
      </c>
      <c r="F53" s="42"/>
    </row>
    <row r="54" spans="2:6" ht="15">
      <c r="B54" s="26" t="s">
        <v>73</v>
      </c>
      <c r="C54" s="17" t="s">
        <v>74</v>
      </c>
      <c r="D54" s="35"/>
      <c r="E54" s="35"/>
      <c r="F54" s="35"/>
    </row>
    <row r="55" spans="2:6" ht="15">
      <c r="B55" s="26" t="s">
        <v>94</v>
      </c>
      <c r="C55" s="17" t="s">
        <v>95</v>
      </c>
      <c r="D55" s="35"/>
      <c r="E55" s="35"/>
      <c r="F55" s="35"/>
    </row>
    <row r="56" spans="2:6" ht="15">
      <c r="B56" s="28" t="s">
        <v>77</v>
      </c>
      <c r="C56" s="34"/>
      <c r="D56" s="30">
        <f>D55+D54+D53+D51+D50+D49+D48+D47+D46+D45+D44+D43+D42+D41+D40+D39+D38+D37+D52</f>
        <v>0</v>
      </c>
      <c r="E56" s="30">
        <f>E55+E54+E53+E51+E50+E49+E48+E47+E46+E45+E44+E43+E42+E41+E40+E39+E38+E37+E52</f>
        <v>0</v>
      </c>
      <c r="F56" s="30">
        <f>F55+F54+F53+F51+F50+F49+F48+F47+F46+F45+F44+F43+F42+F41+F40+F39+F38+F37+F52</f>
        <v>0</v>
      </c>
    </row>
    <row r="57" ht="39" customHeight="1"/>
    <row r="58" spans="2:6" ht="15.75">
      <c r="B58" s="8" t="s">
        <v>129</v>
      </c>
      <c r="C58" s="43"/>
      <c r="D58" s="8" t="s">
        <v>125</v>
      </c>
      <c r="E58" s="8"/>
      <c r="F58" s="7"/>
    </row>
    <row r="59" spans="2:6" ht="15.75">
      <c r="B59" s="6" t="s">
        <v>98</v>
      </c>
      <c r="C59" s="7"/>
      <c r="D59" s="8"/>
      <c r="E59" s="8" t="s">
        <v>99</v>
      </c>
      <c r="F59" s="7"/>
    </row>
  </sheetData>
  <sheetProtection/>
  <mergeCells count="4">
    <mergeCell ref="E1:F1"/>
    <mergeCell ref="B3:F3"/>
    <mergeCell ref="B4:F4"/>
    <mergeCell ref="B5:F5"/>
  </mergeCells>
  <printOptions/>
  <pageMargins left="0.511811023622047" right="0.708661417322835" top="0.7480314960629919" bottom="0.15748031496063" header="0.31496062992126" footer="0.31496062992126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MORSKI</dc:creator>
  <cp:keywords/>
  <dc:description/>
  <cp:lastModifiedBy>15-1</cp:lastModifiedBy>
  <cp:lastPrinted>2024-02-12T12:41:33Z</cp:lastPrinted>
  <dcterms:created xsi:type="dcterms:W3CDTF">2014-01-21T18:57:00Z</dcterms:created>
  <dcterms:modified xsi:type="dcterms:W3CDTF">2024-02-29T09:37:59Z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C9C31EF74EBF4315802F543504D9011B_13</vt:lpwstr>
  </property>
  <property fmtid="{D5CDD505-2E9C-101B-9397-08002B2CF9AE}" pid="3" name="KSOProductBuildVer">
    <vt:lpwstr>1033-12.2.0.13431</vt:lpwstr>
  </property>
</Properties>
</file>